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1091B9C4-E023-44B2-8D71-676F2DAC767F}"/>
  <bookViews>
    <workbookView xWindow="240" yWindow="105" windowWidth="14805" windowHeight="8010" xr2:uid="{00000000-000D-0000-FFFF-FFFF00000000}"/>
  </bookViews>
  <sheets>
    <sheet name="2. CAMP SMEDLEY D. BUTL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2" l="1"/>
  <c r="F23" i="2"/>
  <c r="F20" i="2"/>
  <c r="F19" i="2"/>
  <c r="F18" i="2"/>
  <c r="F16" i="2"/>
  <c r="F13" i="2"/>
  <c r="F12" i="2"/>
  <c r="F11" i="2"/>
  <c r="F10" i="2"/>
</calcChain>
</file>

<file path=xl/sharedStrings.xml><?xml version="1.0" encoding="utf-8"?>
<sst xmlns="http://schemas.openxmlformats.org/spreadsheetml/2006/main" count="122" uniqueCount="60">
  <si>
    <t>BASES - 2. CAMP SMEDLEY D. BUTLER</t>
    <phoneticPr fontId="2"/>
  </si>
  <si>
    <t>No.</t>
    <phoneticPr fontId="2"/>
  </si>
  <si>
    <t>Document Title</t>
    <phoneticPr fontId="2"/>
  </si>
  <si>
    <t>Sub-title / Chapter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</si>
  <si>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</si>
  <si>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</si>
  <si>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</si>
  <si>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</si>
  <si>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</si>
  <si>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  <phoneticPr fontId="2"/>
  </si>
  <si>
    <t>COMMAND CHRONOLOGY FOR THE PERIOD 1 JANUARY TO 31 DECEMBER 1989</t>
    <phoneticPr fontId="2"/>
  </si>
  <si>
    <t>MCO P5750.1F</t>
  </si>
  <si>
    <t>COMMANDING GENERAL, MARINE CORPS BASE, CAMP S.D.BUTLER, OKINAWA, JAPAN 98773</t>
  </si>
  <si>
    <t>Letter</t>
  </si>
  <si>
    <t>COMMAND CHRONOLOGY FOR THE PERIOD 1 JANUARY TO 31 DECEMBER 1990</t>
  </si>
  <si>
    <t>COMMANDING GENERAL, MARINE CORPS BASE, CAMP SMEDLEY D. BUTLER, OKINAWA, JAPAN 98773-5000</t>
  </si>
  <si>
    <t>COMMAND CHRONOLOGY FOR THE PERIOD 1 JANUARY TO 31 DECEMBER 1991</t>
  </si>
  <si>
    <t>NO DATE</t>
  </si>
  <si>
    <t>COMMAND CHRONOLOGY AND HISTORICAL SUMMARY</t>
  </si>
  <si>
    <t>COMMANDING OFFICER, HEADQUARTERS AND SERVICE BATTALION, MARINE CORPS BASE, CAMP S.D.BUTLER (ASSISTANT CHIEF OF STAFF, OPERATIONS AND TRAINING)</t>
  </si>
  <si>
    <t>EOD DEATH ACCIDENT INVESTIGATION (P1~157, P1~89)</t>
    <phoneticPr fontId="2"/>
  </si>
  <si>
    <t>COMMANDER, MARINE CORPS BASES JAPAN</t>
  </si>
  <si>
    <t>STUDY RESULT ON HELICOPTER LANDING ZONE FROM THE POINT OF VIEW OF PROTECTING ENVIRONMENT</t>
    <phoneticPr fontId="2"/>
  </si>
  <si>
    <t>NO DATE</t>
    <phoneticPr fontId="2"/>
  </si>
  <si>
    <t>Letter</t>
    <phoneticPr fontId="2"/>
  </si>
  <si>
    <t>SHOOTING RANGE FIRES</t>
    <phoneticPr fontId="2"/>
  </si>
  <si>
    <t>CONTRACT PLANS AND SPECIFICATION FOR TOTAL RENOVATION TO BUILDINGS 1050, 1052, 1060, 1074, AND 1097, CAMP HENOKO, OKINAWA, JAPAN</t>
    <phoneticPr fontId="2"/>
  </si>
  <si>
    <t>DRAWINGS FOR HENOKO AMMUNITION DEPOT REPAIRING</t>
    <phoneticPr fontId="2"/>
  </si>
  <si>
    <t>HENOKO EXISTING CONDITIONS MAP</t>
    <phoneticPr fontId="2"/>
  </si>
  <si>
    <t>MCB CAMP S.D. BUTLER, OKINAWA, JAPAN</t>
    <phoneticPr fontId="2"/>
  </si>
  <si>
    <t>59×85</t>
    <phoneticPr fontId="2"/>
  </si>
  <si>
    <t>CAMP HENOKO CORRECT DEFICIENCIES VARIOUS AMMO STORAGE FACILITIES ARCHITECTURAL FLOOR PLAN, ELEVATION, DOOR KEY ELEVATION AND SCOPE OF WORK</t>
    <phoneticPr fontId="2"/>
  </si>
  <si>
    <t>DEPARTMENT OF THE NAVY, NAVAL FACILITIES ENGINEERING COMMAND, OFFICER IN CHARGE OF CONSTRUCTION - FAR EAST</t>
    <phoneticPr fontId="2"/>
  </si>
  <si>
    <t>83×105</t>
    <phoneticPr fontId="2"/>
  </si>
  <si>
    <t>EARTH COVERED STEEL ARCH MAGAZINES - DOOR AND MISCELLANEOUS DETAILS</t>
    <phoneticPr fontId="2"/>
  </si>
  <si>
    <t>33-15-65-1</t>
    <phoneticPr fontId="2"/>
  </si>
  <si>
    <t>DEFENSE ATOMIC SUPPORT AGENCY, OFFICE OF THE CHIEF OF ENGINEERS</t>
    <phoneticPr fontId="2"/>
  </si>
  <si>
    <t>STRUCT., MECH., ELECT., CIVIL REPAIR 8 PAINTING, VARIOUS BLDGS. ELECTRICAL FLOOR PLAN, ELEVATION 8 DETAILS FOR BLDG. 1097</t>
    <phoneticPr fontId="2"/>
  </si>
  <si>
    <t>EARTH COVERED STEEL ARCH MAGAZINES - LIGHTING, WIRING AND LIGHTING PROTECTION</t>
    <phoneticPr fontId="2"/>
  </si>
  <si>
    <t>U.S. ARMY ENGINEER DISTRICT OKINAWA, CORPS OF ENGINEERS, OFFICE OF THE DISTRICT ENGINEER</t>
    <phoneticPr fontId="2"/>
  </si>
  <si>
    <t>EARTH COVERED STEEL ARCH MAGAZINES - 14'-0" WIDTHS PLANS, SECTIONS AND DETAILS</t>
    <phoneticPr fontId="2"/>
  </si>
  <si>
    <t>EARTH COVERED STEEL ARCH MAGAZINES (HENOKO STORAGE AREA) - PLAN, ELEVATIONS &amp; SECTIONS</t>
    <phoneticPr fontId="2"/>
  </si>
  <si>
    <t>33-15-65-2</t>
    <phoneticPr fontId="2"/>
  </si>
  <si>
    <t>EARTH COVERED STEEL ARCH MAGAZINES - FRONT AND REAR WALL DETAILS</t>
    <phoneticPr fontId="2"/>
  </si>
  <si>
    <t>83×105</t>
  </si>
  <si>
    <t>EARTH COVERED STEEL ARCH MAGAZINES - TYPICAL GRADING PLAN &amp; MISCELLANEOUS DETAILS</t>
    <phoneticPr fontId="2"/>
  </si>
  <si>
    <t>EARTH COVERED STEEL ARCH MAGAZINES - 8'-0" WIDTHS PLANS, SECTIONS AND DETAILS</t>
    <phoneticPr fontId="2"/>
  </si>
  <si>
    <t>EARTH COVERED STEEL ARCH MAGAZINES (HENOKO STORAGE AREA) - PLAN, ELEVATIONS &amp; SECTIONS (WITH INDEX OF DRAWING)</t>
    <phoneticPr fontId="2"/>
  </si>
  <si>
    <t>?</t>
    <phoneticPr fontId="2"/>
  </si>
  <si>
    <t>STRUCT., MECH., ELECT., CIVIL REPAIR 8 PAINTING, VARIOUS BLDGS. ARCHITECTURAL FLOOR PLAN, ELEVATION 8 DETAILS FOR BLDG. 1097</t>
    <phoneticPr fontId="2"/>
  </si>
  <si>
    <t>CAMP HENOKO OKINAWA, JAPAN - REPAIR AIR CONDITIONING SYSTEM SPECIAL WEAPON SHOP BLDG. 1060 - KEY PLAN &amp; A/C EQUIP. SCHEDULE</t>
    <phoneticPr fontId="2"/>
  </si>
  <si>
    <t>CAMP HENOKO OKINAWA, JAPAN - REPAIR AIR CONDITIONING SYSTEM SPECIAL WEAPON SHOP BLDG. 1060 - REMOVAL A/C PLAN, SECTION AND DETAILS</t>
    <phoneticPr fontId="2"/>
  </si>
  <si>
    <t>USMC CAMP HENOKO, EXT &amp; INT. PAINTING OF ? ARCHITECTURAL ELEVATION &amp; ?</t>
    <phoneticPr fontId="2"/>
  </si>
  <si>
    <t>7766?</t>
    <phoneticPr fontId="2"/>
  </si>
  <si>
    <t>CAMP HENOKO OKINAWA, JAPAN - REPAIR AIR CONDITIONING SYSTEM SPECIAL WEAPON SHOP BLDG. 1060 - A/C PLAN, SECTION AND DETAILS</t>
    <phoneticPr fontId="2"/>
  </si>
  <si>
    <t>CAMP HENOKO OKINAWA, JAPAN - REPAIR AIR CONDITIONING SYSTEM SPECIAL WEAPON SHOP BLDG. 1060 - POWER PLANS &amp; A/C CONTROL DIAGRAM</t>
    <phoneticPr fontId="2"/>
  </si>
  <si>
    <t>EXT. 8 INT. PAINTING OF VARIOUS BLDGS ARCHITECTURAL PLANS &amp; SCHEDULES</t>
    <phoneticPr fontId="2"/>
  </si>
  <si>
    <t>DEPARTMENT OF THE NAVY, NAVAL FACILITIES ENGINEERING COMMAND, OFFICER IN CHARGE OF CONSTRUCTION - OKINAWA</t>
    <phoneticPr fontId="2"/>
  </si>
  <si>
    <t>CAMP HENOKO OKINAWA, JAPAN - REPAIR AIR CONDITIONING SYSTEM SPECIAL WEAPON SHOP BLDG. 1060 - REMOVAL POWER PLAN AND ONE-LINE DIAGRAM</t>
    <phoneticPr fontId="2"/>
  </si>
  <si>
    <t>DEPARTMENT OF THE NAVY, NAVAL FACILITIES ENGINEERING COMMAND, OFFICER IN CHARGE OF CONSTRUCTION - OKINAWA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</si>
</sst>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2" borderId="0" xfId="1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Border="1" applyAlignment="1">
      <alignment horizontal="right" vertical="center"/>
    </xf>
    <xf numFmtId="176" fontId="4" fillId="2" borderId="0" xfId="1" applyNumberFormat="1" applyFont="1" applyAlignment="1">
      <alignment horizontal="right" vertical="center"/>
    </xf>
    <xf numFmtId="0" fontId="4" fillId="2" borderId="0" xfId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76" fontId="4" fillId="2" borderId="0" xfId="1" applyNumberFormat="1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B6C88-30B9-4D85-9CE1-BB988A9D1A9D}">
  <dimension ref="A1:I31"/>
  <sheetViews>
    <sheetView tabSelected="1" workbookViewId="0"/>
  </sheetViews>
  <sheetFormatPr defaultColWidth="13" defaultRowHeight="12"/>
  <cols>
    <col min="1" max="1" width="3" style="9" customWidth="1"/>
    <col min="2" max="2" width="41.625" style="9" customWidth="1"/>
    <col min="3" max="3" width="37.75" style="9" customWidth="1"/>
    <col min="4" max="4" width="12.5" style="19" customWidth="1"/>
    <col min="5" max="5" width="50.25" style="9" customWidth="1"/>
    <col min="6" max="6" width="13.75" style="17" customWidth="1"/>
    <col min="7" max="7" width="8.375" style="19" customWidth="1"/>
    <col min="8" max="8" width="4.5" style="9" customWidth="1"/>
    <col min="9" max="9" width="3.875" style="8" customWidth="1"/>
    <col min="10" max="16384" width="13" style="8"/>
  </cols>
  <sheetData>
    <row r="1" spans="1:9" s="3" customFormat="1">
      <c r="A1" s="1" t="s">
        <v>0</v>
      </c>
      <c r="B1" s="1"/>
      <c r="C1" s="1"/>
      <c r="D1" s="2"/>
      <c r="F1" s="4"/>
      <c r="G1" s="2"/>
    </row>
    <row r="2" spans="1:9" s="7" customFormat="1" ht="21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7" t="s">
        <v>9</v>
      </c>
    </row>
    <row r="3" spans="1:9" ht="21.75">
      <c r="A3" s="8">
        <v>1</v>
      </c>
      <c r="B3" s="9" t="s">
        <v>10</v>
      </c>
      <c r="D3" s="10" t="s">
        <v>11</v>
      </c>
      <c r="E3" s="9" t="s">
        <v>12</v>
      </c>
      <c r="F3" s="11">
        <v>32953</v>
      </c>
      <c r="G3" s="10" t="s">
        <v>13</v>
      </c>
      <c r="H3" s="8">
        <v>11</v>
      </c>
      <c r="I3" s="8">
        <v>1</v>
      </c>
    </row>
    <row r="4" spans="1:9" s="12" customFormat="1" ht="21.75">
      <c r="A4" s="12">
        <v>2</v>
      </c>
      <c r="B4" s="13" t="s">
        <v>14</v>
      </c>
      <c r="C4" s="13"/>
      <c r="D4" s="14" t="s">
        <v>11</v>
      </c>
      <c r="E4" s="13" t="s">
        <v>15</v>
      </c>
      <c r="F4" s="15">
        <v>33292</v>
      </c>
      <c r="G4" s="16" t="s">
        <v>13</v>
      </c>
      <c r="H4" s="12">
        <v>13</v>
      </c>
      <c r="I4" s="12">
        <v>1</v>
      </c>
    </row>
    <row r="5" spans="1:9" ht="21.75">
      <c r="A5" s="8">
        <v>3</v>
      </c>
      <c r="B5" s="9" t="s">
        <v>16</v>
      </c>
      <c r="D5" s="10" t="s">
        <v>11</v>
      </c>
      <c r="E5" s="9" t="s">
        <v>15</v>
      </c>
      <c r="F5" s="11" t="s">
        <v>17</v>
      </c>
      <c r="G5" s="10" t="s">
        <v>13</v>
      </c>
      <c r="H5" s="8">
        <v>16</v>
      </c>
      <c r="I5" s="8">
        <v>1</v>
      </c>
    </row>
    <row r="6" spans="1:9" s="12" customFormat="1" ht="32.25">
      <c r="A6" s="12">
        <v>4</v>
      </c>
      <c r="B6" s="13" t="s">
        <v>18</v>
      </c>
      <c r="C6" s="13"/>
      <c r="D6" s="16" t="s">
        <v>11</v>
      </c>
      <c r="E6" s="13" t="s">
        <v>19</v>
      </c>
      <c r="F6" s="14" t="s">
        <v>17</v>
      </c>
      <c r="G6" s="16" t="s">
        <v>13</v>
      </c>
      <c r="H6" s="12">
        <v>5</v>
      </c>
      <c r="I6" s="12">
        <v>1</v>
      </c>
    </row>
    <row r="7" spans="1:9">
      <c r="A7" s="8">
        <v>5</v>
      </c>
      <c r="B7" s="9" t="s">
        <v>20</v>
      </c>
      <c r="D7" s="10"/>
      <c r="E7" s="9" t="s">
        <v>21</v>
      </c>
      <c r="G7" s="10" t="s">
        <v>13</v>
      </c>
      <c r="H7" s="8">
        <v>245</v>
      </c>
      <c r="I7" s="8">
        <v>1</v>
      </c>
    </row>
    <row r="8" spans="1:9" s="12" customFormat="1" ht="21.75">
      <c r="A8" s="13">
        <v>6</v>
      </c>
      <c r="B8" s="13" t="s">
        <v>22</v>
      </c>
      <c r="C8" s="13"/>
      <c r="D8" s="18"/>
      <c r="E8" s="13"/>
      <c r="F8" s="15" t="s">
        <v>23</v>
      </c>
      <c r="G8" s="18" t="s">
        <v>24</v>
      </c>
      <c r="H8" s="13">
        <v>214</v>
      </c>
      <c r="I8" s="12">
        <v>1</v>
      </c>
    </row>
    <row r="9" spans="1:9">
      <c r="A9" s="9">
        <v>7</v>
      </c>
      <c r="B9" s="9" t="s">
        <v>25</v>
      </c>
      <c r="F9" s="17" t="s">
        <v>23</v>
      </c>
      <c r="G9" s="10" t="s">
        <v>13</v>
      </c>
      <c r="H9" s="9">
        <v>123</v>
      </c>
      <c r="I9" s="8">
        <v>1</v>
      </c>
    </row>
    <row r="10" spans="1:9" s="12" customFormat="1" ht="32.25">
      <c r="A10" s="13">
        <v>8</v>
      </c>
      <c r="B10" s="13" t="s">
        <v>26</v>
      </c>
      <c r="C10" s="13"/>
      <c r="D10" s="18"/>
      <c r="E10" s="13"/>
      <c r="F10" s="20">
        <f>DATE(1992,6,17)</f>
        <v>33772</v>
      </c>
      <c r="G10" s="18" t="s">
        <v>24</v>
      </c>
      <c r="H10" s="13">
        <v>154</v>
      </c>
      <c r="I10" s="12">
        <v>1</v>
      </c>
    </row>
    <row r="11" spans="1:9" ht="21.75">
      <c r="A11" s="9">
        <v>9</v>
      </c>
      <c r="B11" s="9" t="s">
        <v>27</v>
      </c>
      <c r="C11" s="9" t="s">
        <v>28</v>
      </c>
      <c r="E11" s="9" t="s">
        <v>29</v>
      </c>
      <c r="F11" s="17">
        <f>DATE(1990,10,5)</f>
        <v>33151</v>
      </c>
      <c r="G11" s="19" t="s">
        <v>30</v>
      </c>
      <c r="H11" s="9">
        <v>1</v>
      </c>
      <c r="I11" s="8">
        <v>2</v>
      </c>
    </row>
    <row r="12" spans="1:9" s="9" customFormat="1" ht="43.5">
      <c r="C12" s="9" t="s">
        <v>31</v>
      </c>
      <c r="D12" s="19">
        <v>7787875</v>
      </c>
      <c r="E12" s="9" t="s">
        <v>32</v>
      </c>
      <c r="F12" s="17">
        <f>DATE(1989,1,6)</f>
        <v>32514</v>
      </c>
      <c r="G12" s="19" t="s">
        <v>33</v>
      </c>
      <c r="H12" s="9">
        <v>1</v>
      </c>
      <c r="I12" s="9">
        <v>2</v>
      </c>
    </row>
    <row r="13" spans="1:9" s="9" customFormat="1" ht="21.75">
      <c r="C13" s="9" t="s">
        <v>34</v>
      </c>
      <c r="D13" s="19" t="s">
        <v>35</v>
      </c>
      <c r="E13" s="9" t="s">
        <v>36</v>
      </c>
      <c r="F13" s="17">
        <f>DATE(1965,1,10)</f>
        <v>23752</v>
      </c>
      <c r="G13" s="19" t="s">
        <v>33</v>
      </c>
      <c r="H13" s="9">
        <v>1</v>
      </c>
      <c r="I13" s="9">
        <v>2</v>
      </c>
    </row>
    <row r="14" spans="1:9" s="9" customFormat="1" ht="32.25">
      <c r="C14" s="9" t="s">
        <v>37</v>
      </c>
      <c r="D14" s="19">
        <v>7774281</v>
      </c>
      <c r="E14" s="9" t="s">
        <v>32</v>
      </c>
      <c r="F14" s="17" t="s">
        <v>23</v>
      </c>
      <c r="G14" s="19" t="s">
        <v>33</v>
      </c>
      <c r="H14" s="9">
        <v>1</v>
      </c>
      <c r="I14" s="9">
        <v>2</v>
      </c>
    </row>
    <row r="15" spans="1:9" s="9" customFormat="1" ht="21.75">
      <c r="C15" s="9" t="s">
        <v>38</v>
      </c>
      <c r="D15" s="19" t="s">
        <v>35</v>
      </c>
      <c r="E15" s="9" t="s">
        <v>39</v>
      </c>
      <c r="F15" s="17" t="s">
        <v>23</v>
      </c>
      <c r="G15" s="19" t="s">
        <v>33</v>
      </c>
      <c r="H15" s="9">
        <v>1</v>
      </c>
      <c r="I15" s="9">
        <v>2</v>
      </c>
    </row>
    <row r="16" spans="1:9" s="9" customFormat="1" ht="21.75">
      <c r="C16" s="9" t="s">
        <v>40</v>
      </c>
      <c r="D16" s="19" t="s">
        <v>35</v>
      </c>
      <c r="E16" s="9" t="s">
        <v>36</v>
      </c>
      <c r="F16" s="17">
        <f>DATE(1966,3,9)</f>
        <v>24175</v>
      </c>
      <c r="G16" s="19" t="s">
        <v>33</v>
      </c>
      <c r="H16" s="9">
        <v>1</v>
      </c>
      <c r="I16" s="9">
        <v>2</v>
      </c>
    </row>
    <row r="17" spans="3:9" s="9" customFormat="1" ht="32.25">
      <c r="C17" s="9" t="s">
        <v>41</v>
      </c>
      <c r="D17" s="19" t="s">
        <v>42</v>
      </c>
      <c r="E17" s="9" t="s">
        <v>39</v>
      </c>
      <c r="F17" s="17" t="s">
        <v>23</v>
      </c>
      <c r="G17" s="19" t="s">
        <v>33</v>
      </c>
      <c r="H17" s="9">
        <v>1</v>
      </c>
      <c r="I17" s="9">
        <v>2</v>
      </c>
    </row>
    <row r="18" spans="3:9" s="9" customFormat="1" ht="21.75">
      <c r="C18" s="9" t="s">
        <v>43</v>
      </c>
      <c r="D18" s="19" t="s">
        <v>35</v>
      </c>
      <c r="E18" s="9" t="s">
        <v>36</v>
      </c>
      <c r="F18" s="17">
        <f>DATE(1966,3,9)</f>
        <v>24175</v>
      </c>
      <c r="G18" s="19" t="s">
        <v>44</v>
      </c>
      <c r="H18" s="9">
        <v>1</v>
      </c>
      <c r="I18" s="9">
        <v>2</v>
      </c>
    </row>
    <row r="19" spans="3:9" s="9" customFormat="1" ht="32.25">
      <c r="C19" s="9" t="s">
        <v>45</v>
      </c>
      <c r="D19" s="19" t="s">
        <v>35</v>
      </c>
      <c r="E19" s="9" t="s">
        <v>36</v>
      </c>
      <c r="F19" s="17">
        <f>DATE(1966,3,9)</f>
        <v>24175</v>
      </c>
      <c r="G19" s="19" t="s">
        <v>33</v>
      </c>
      <c r="H19" s="9">
        <v>1</v>
      </c>
      <c r="I19" s="9">
        <v>2</v>
      </c>
    </row>
    <row r="20" spans="3:9" s="9" customFormat="1" ht="21.75">
      <c r="C20" s="9" t="s">
        <v>46</v>
      </c>
      <c r="D20" s="19" t="s">
        <v>35</v>
      </c>
      <c r="E20" s="9" t="s">
        <v>36</v>
      </c>
      <c r="F20" s="17">
        <f>DATE(1966,3,9)</f>
        <v>24175</v>
      </c>
      <c r="G20" s="19" t="s">
        <v>33</v>
      </c>
      <c r="H20" s="9">
        <v>1</v>
      </c>
      <c r="I20" s="9">
        <v>2</v>
      </c>
    </row>
    <row r="21" spans="3:9" s="9" customFormat="1" ht="32.25">
      <c r="C21" s="9" t="s">
        <v>47</v>
      </c>
      <c r="D21" s="19" t="s">
        <v>48</v>
      </c>
      <c r="E21" s="9" t="s">
        <v>39</v>
      </c>
      <c r="F21" s="17" t="s">
        <v>48</v>
      </c>
      <c r="G21" s="19" t="s">
        <v>33</v>
      </c>
      <c r="H21" s="9">
        <v>1</v>
      </c>
      <c r="I21" s="9">
        <v>2</v>
      </c>
    </row>
    <row r="22" spans="3:9" s="9" customFormat="1" ht="43.5">
      <c r="C22" s="9" t="s">
        <v>49</v>
      </c>
      <c r="D22" s="19">
        <v>7774273</v>
      </c>
      <c r="E22" s="9" t="s">
        <v>32</v>
      </c>
      <c r="F22" s="17" t="s">
        <v>23</v>
      </c>
      <c r="G22" s="19" t="s">
        <v>33</v>
      </c>
      <c r="H22" s="9">
        <v>1</v>
      </c>
      <c r="I22" s="9">
        <v>2</v>
      </c>
    </row>
    <row r="23" spans="3:9" s="9" customFormat="1" ht="21.75">
      <c r="C23" s="9" t="s">
        <v>38</v>
      </c>
      <c r="D23" s="19" t="s">
        <v>35</v>
      </c>
      <c r="E23" s="9" t="s">
        <v>36</v>
      </c>
      <c r="F23" s="17">
        <f>DATE(1966,3,9)</f>
        <v>24175</v>
      </c>
      <c r="G23" s="19" t="s">
        <v>44</v>
      </c>
      <c r="H23" s="9">
        <v>1</v>
      </c>
      <c r="I23" s="9">
        <v>2</v>
      </c>
    </row>
    <row r="24" spans="3:9" ht="32.25">
      <c r="C24" s="9" t="s">
        <v>50</v>
      </c>
      <c r="D24" s="19">
        <v>7760071</v>
      </c>
      <c r="E24" s="9" t="s">
        <v>32</v>
      </c>
      <c r="F24" s="17" t="s">
        <v>23</v>
      </c>
      <c r="G24" s="19" t="s">
        <v>44</v>
      </c>
      <c r="H24" s="9">
        <v>1</v>
      </c>
      <c r="I24" s="8">
        <v>2</v>
      </c>
    </row>
    <row r="25" spans="3:9" ht="43.5">
      <c r="C25" s="9" t="s">
        <v>51</v>
      </c>
      <c r="D25" s="19">
        <v>7760072</v>
      </c>
      <c r="E25" s="9" t="s">
        <v>32</v>
      </c>
      <c r="F25" s="17" t="s">
        <v>23</v>
      </c>
      <c r="G25" s="19" t="s">
        <v>44</v>
      </c>
      <c r="H25" s="9">
        <v>1</v>
      </c>
      <c r="I25" s="8">
        <v>2</v>
      </c>
    </row>
    <row r="26" spans="3:9" ht="21.75">
      <c r="C26" s="9" t="s">
        <v>52</v>
      </c>
      <c r="D26" s="19" t="s">
        <v>53</v>
      </c>
      <c r="E26" s="9" t="s">
        <v>32</v>
      </c>
      <c r="F26" s="17" t="s">
        <v>48</v>
      </c>
      <c r="G26" s="19" t="s">
        <v>44</v>
      </c>
      <c r="H26" s="9">
        <v>1</v>
      </c>
      <c r="I26" s="8">
        <v>2</v>
      </c>
    </row>
    <row r="27" spans="3:9" ht="32.25">
      <c r="C27" s="9" t="s">
        <v>54</v>
      </c>
      <c r="D27" s="19">
        <v>7760073</v>
      </c>
      <c r="E27" s="9" t="s">
        <v>32</v>
      </c>
      <c r="F27" s="17" t="s">
        <v>23</v>
      </c>
      <c r="G27" s="19" t="s">
        <v>44</v>
      </c>
      <c r="H27" s="9">
        <v>1</v>
      </c>
      <c r="I27" s="8">
        <v>2</v>
      </c>
    </row>
    <row r="28" spans="3:9" ht="43.5">
      <c r="C28" s="9" t="s">
        <v>55</v>
      </c>
      <c r="D28" s="19">
        <v>7760074</v>
      </c>
      <c r="E28" s="9" t="s">
        <v>32</v>
      </c>
      <c r="F28" s="17" t="s">
        <v>23</v>
      </c>
      <c r="G28" s="19" t="s">
        <v>44</v>
      </c>
      <c r="H28" s="9">
        <v>1</v>
      </c>
      <c r="I28" s="8">
        <v>2</v>
      </c>
    </row>
    <row r="29" spans="3:9" ht="21.75">
      <c r="C29" s="9" t="s">
        <v>56</v>
      </c>
      <c r="D29" s="19">
        <v>7766492</v>
      </c>
      <c r="E29" s="9" t="s">
        <v>57</v>
      </c>
      <c r="F29" s="17" t="s">
        <v>23</v>
      </c>
      <c r="G29" s="19" t="s">
        <v>44</v>
      </c>
      <c r="H29" s="9">
        <v>1</v>
      </c>
      <c r="I29" s="8">
        <v>2</v>
      </c>
    </row>
    <row r="30" spans="3:9" ht="43.5">
      <c r="C30" s="9" t="s">
        <v>58</v>
      </c>
      <c r="D30" s="19">
        <v>7760075</v>
      </c>
      <c r="E30" s="9" t="s">
        <v>59</v>
      </c>
      <c r="F30" s="17" t="s">
        <v>23</v>
      </c>
      <c r="G30" s="19" t="s">
        <v>44</v>
      </c>
      <c r="H30" s="9">
        <v>1</v>
      </c>
      <c r="I30" s="8">
        <v>2</v>
      </c>
    </row>
    <row r="31" spans="3:9">
      <c r="H31" s="9">
        <f>SUM(H3:H30)</f>
        <v>801</v>
      </c>
    </row>
  </sheetData>
  <sheetProtection sheet="1" objects="1" scenarios="1" insertHyperlinks="0" selectLockedCells="1" selectUnlockedCell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2024-09-30T05:33:40Z</dcterms:created>
  <dcterms:modified xsi:type="dcterms:W3CDTF">2024-09-30T05:35:01Z</dcterms:modified>
  <cp:category/>
  <cp:contentStatus/>
</cp:coreProperties>
</file>