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2"/>
  <workbookPr/>
  <xr:revisionPtr revIDLastSave="1" documentId="11_3F8216BDF2DCCE836B02CE998F0AE45F5E522874" xr6:coauthVersionLast="47" xr6:coauthVersionMax="47" xr10:uidLastSave="{35FDF7F7-9721-41AE-A87B-B9C2CBF6507C}"/>
  <bookViews>
    <workbookView xWindow="240" yWindow="105" windowWidth="14805" windowHeight="8010" activeTab="1" xr2:uid="{00000000-000D-0000-FFFF-FFFF00000000}"/>
  </bookViews>
  <sheets>
    <sheet name="Sheet1" sheetId="1" r:id="rId1"/>
    <sheet name="4. FUTENMA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2" l="1"/>
  <c r="E11" i="2"/>
  <c r="E10" i="2"/>
  <c r="E9" i="2"/>
  <c r="E8" i="2"/>
  <c r="E7" i="2"/>
  <c r="E6" i="2"/>
  <c r="E5" i="2"/>
  <c r="E4" i="2"/>
</calcChain>
</file>

<file path=xl/sharedStrings.xml><?xml version="1.0" encoding="utf-8"?>
<sst xmlns="http://schemas.openxmlformats.org/spreadsheetml/2006/main" count="39" uniqueCount="27">
  <si>
    <t>BASES - 4. FUTENMA</t>
    <phoneticPr fontId="2"/>
  </si>
  <si>
    <t>No.</t>
    <phoneticPr fontId="2"/>
  </si>
  <si>
    <t>Document Title</t>
    <phoneticPr fontId="2"/>
  </si>
  <si>
    <t>Document Code</t>
    <phoneticPr fontId="2"/>
  </si>
  <si>
    <t>Issuer</t>
    <phoneticPr fontId="2"/>
  </si>
  <si>
    <t>Date</t>
    <phoneticPr fontId="2"/>
  </si>
  <si>
    <t>Paper Size</t>
    <phoneticPr fontId="2"/>
  </si>
  <si>
    <t>Page</t>
    <phoneticPr fontId="2"/>
  </si>
  <si>
    <t>Box</t>
    <phoneticPr fontId="2"/>
  </si>
  <si>
    <t>COMMAND CHRONOLOGY FOR PERIOD 1 JANUARY - 30 JUNE 1989</t>
    <phoneticPr fontId="2"/>
  </si>
  <si>
    <t>COMMANDING OFFICER, MARINE CORPS AIR STATION, FUTENMA</t>
    <phoneticPr fontId="2"/>
  </si>
  <si>
    <t>NO DATE</t>
    <phoneticPr fontId="2"/>
  </si>
  <si>
    <t>Letter</t>
    <phoneticPr fontId="2"/>
  </si>
  <si>
    <t>COMMAND CHRONOLOGY FOR PERIOD 1 JULY - 31 DECEMBER 1989</t>
    <phoneticPr fontId="2"/>
  </si>
  <si>
    <t>COMMAND CHRONOLOGY FOR PERIOD 1 JANUARY - 30 JUNE 1990</t>
    <phoneticPr fontId="2"/>
  </si>
  <si>
    <t>COMMAND CHRONOLOGY FOR PERIOD 1 JANUARY - 31 DECEMBER 1991</t>
    <phoneticPr fontId="2"/>
  </si>
  <si>
    <t>MARINE CORPS AIR STATION FUTENMA ORGANIZATION MANUAL</t>
    <phoneticPr fontId="2"/>
  </si>
  <si>
    <t>MARINE CORPS AIR STATION (H) DIRECTIVES SEMIANNUAL CHECKLIST - ISSUED AS OF 30 JUNE 1983</t>
    <phoneticPr fontId="2"/>
  </si>
  <si>
    <t>MCAS (H) Bul 5215</t>
    <phoneticPr fontId="2"/>
  </si>
  <si>
    <t>COMMANDING OFFICER, MARINE CORPS AIR STATION (HELICOPTER)</t>
    <phoneticPr fontId="2"/>
  </si>
  <si>
    <t>MARINE CORPS AIR STATION DIRECTIVES SYSTEM QUARTERLY CHECKLIST - ISSUED AS OF 30 SEPTEMBER 1992</t>
    <phoneticPr fontId="2"/>
  </si>
  <si>
    <t>StaBUL 5215</t>
    <phoneticPr fontId="2"/>
  </si>
  <si>
    <t>EXECUTIVE SUMMARY ENVIRONMENTAL NOISE STUDY No.52-69-6012-96 UNITED STATES MARINE CORPS PROJECT 434790E RESULTS OF NOISE MONITORING MARINE CORPS AIR STATION FUTENMA GINOWAN CITY, OKINAWA, JAPAN 2-9 NOVEMBER 1995 AND 6-13 MAY 1996</t>
  </si>
  <si>
    <t>U.S. ARMY CENTER FOR HEALTH PROMOTION AND PREVENTIVE MEDICINE ABERDEEN PROVING GROUND, MARYLAND</t>
  </si>
  <si>
    <t>Letter</t>
  </si>
  <si>
    <t>DOCUMENTS RESPONDING TO FOIA REQUEST FROM MR. LAWRENCE REPETA</t>
    <phoneticPr fontId="2"/>
  </si>
  <si>
    <t>UNITED STATES MARINE CORPS, MARINE CORPS BASE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</si>
</sst>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mmmm\ d\,\ yyyy;@"/>
  </numFmts>
  <fonts count="5">
    <font>
      <sz val="11"/>
      <color theme="1"/>
      <name val="游ゴシック"/>
      <family val="2"/>
      <scheme val="minor"/>
    </font>
    <font>
      <sz val="11"/>
      <color theme="1"/>
      <name val="Yu Gothic"/>
      <charset val="128"/>
    </font>
    <font>
      <sz val="18"/>
      <color theme="3"/>
      <name val="Yu Gothic"/>
      <charset val="128"/>
      <scheme val="maj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>
      <alignment vertical="center"/>
    </xf>
  </cellStyleXfs>
  <cellXfs count="22">
    <xf numFmtId="0" fontId="0" fillId="0" borderId="0" xfId="0"/>
    <xf numFmtId="0" fontId="3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 wrapText="1"/>
    </xf>
    <xf numFmtId="176" fontId="4" fillId="3" borderId="0" xfId="0" applyNumberFormat="1" applyFont="1" applyFill="1" applyAlignment="1">
      <alignment vertical="center" wrapText="1"/>
    </xf>
    <xf numFmtId="0" fontId="4" fillId="3" borderId="0" xfId="0" applyFont="1" applyFill="1" applyAlignment="1">
      <alignment horizontal="right" vertical="center" wrapText="1"/>
    </xf>
    <xf numFmtId="0" fontId="4" fillId="3" borderId="0" xfId="0" applyFont="1" applyFill="1" applyAlignment="1">
      <alignment vertical="center"/>
    </xf>
    <xf numFmtId="0" fontId="3" fillId="4" borderId="0" xfId="0" applyFont="1" applyFill="1" applyAlignment="1">
      <alignment vertical="center" wrapText="1"/>
    </xf>
    <xf numFmtId="176" fontId="3" fillId="4" borderId="0" xfId="0" applyNumberFormat="1" applyFont="1" applyFill="1" applyAlignment="1">
      <alignment vertical="center" wrapText="1"/>
    </xf>
    <xf numFmtId="0" fontId="3" fillId="4" borderId="0" xfId="0" applyFont="1" applyFill="1" applyAlignment="1">
      <alignment vertical="center"/>
    </xf>
    <xf numFmtId="0" fontId="4" fillId="2" borderId="0" xfId="1" applyFont="1" applyAlignment="1">
      <alignment vertical="center" wrapText="1"/>
    </xf>
    <xf numFmtId="0" fontId="4" fillId="2" borderId="0" xfId="1" applyFont="1" applyBorder="1" applyAlignment="1">
      <alignment vertical="center" wrapText="1"/>
    </xf>
    <xf numFmtId="176" fontId="4" fillId="2" borderId="0" xfId="1" applyNumberFormat="1" applyFont="1" applyBorder="1" applyAlignment="1">
      <alignment horizontal="right" vertical="center" wrapText="1"/>
    </xf>
    <xf numFmtId="0" fontId="4" fillId="2" borderId="0" xfId="1" applyFont="1" applyAlignment="1">
      <alignment horizontal="right" vertical="center" wrapText="1"/>
    </xf>
    <xf numFmtId="0" fontId="4" fillId="2" borderId="0" xfId="1" applyFont="1" applyAlignment="1">
      <alignment vertical="center"/>
    </xf>
    <xf numFmtId="0" fontId="4" fillId="0" borderId="0" xfId="0" applyFont="1" applyAlignment="1">
      <alignment vertical="center" wrapText="1"/>
    </xf>
    <xf numFmtId="176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/>
    </xf>
    <xf numFmtId="176" fontId="4" fillId="2" borderId="0" xfId="1" applyNumberFormat="1" applyFont="1" applyAlignment="1">
      <alignment vertical="center" wrapText="1"/>
    </xf>
    <xf numFmtId="176" fontId="4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2" borderId="0" xfId="1" applyFont="1" applyAlignment="1">
      <alignment horizontal="left" vertical="center" wrapText="1"/>
    </xf>
  </cellXfs>
  <cellStyles count="2">
    <cellStyle name="20% - アクセント 3" xfId="1" builtinId="3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3.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46AD4-E9AE-4156-89B8-11A3F2932E7E}">
  <dimension ref="A1:H12"/>
  <sheetViews>
    <sheetView tabSelected="1" topLeftCell="B1" workbookViewId="0">
      <selection activeCell="B15" sqref="B15"/>
    </sheetView>
  </sheetViews>
  <sheetFormatPr defaultColWidth="13" defaultRowHeight="12"/>
  <cols>
    <col min="1" max="1" width="3.25" style="14" customWidth="1"/>
    <col min="2" max="2" width="64.25" style="14" customWidth="1"/>
    <col min="3" max="3" width="10.125" style="14" customWidth="1"/>
    <col min="4" max="4" width="48.625" style="14" customWidth="1"/>
    <col min="5" max="5" width="15.25" style="15" customWidth="1"/>
    <col min="6" max="6" width="8.25" style="16" customWidth="1"/>
    <col min="7" max="7" width="4.5" style="14" customWidth="1"/>
    <col min="8" max="8" width="4.625" style="17" customWidth="1"/>
    <col min="9" max="16384" width="13" style="17"/>
  </cols>
  <sheetData>
    <row r="1" spans="1:8" s="5" customFormat="1">
      <c r="A1" s="1" t="s">
        <v>0</v>
      </c>
      <c r="B1" s="1"/>
      <c r="C1" s="1"/>
      <c r="D1" s="2"/>
      <c r="E1" s="3"/>
      <c r="F1" s="4"/>
      <c r="G1" s="2"/>
    </row>
    <row r="2" spans="1:8" s="8" customFormat="1" ht="21.75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8" t="s">
        <v>8</v>
      </c>
    </row>
    <row r="3" spans="1:8" s="13" customFormat="1">
      <c r="A3" s="9">
        <v>1</v>
      </c>
      <c r="B3" s="9" t="s">
        <v>9</v>
      </c>
      <c r="C3" s="10"/>
      <c r="D3" s="9" t="s">
        <v>10</v>
      </c>
      <c r="E3" s="11" t="s">
        <v>11</v>
      </c>
      <c r="F3" s="12" t="s">
        <v>12</v>
      </c>
      <c r="G3" s="9">
        <v>21</v>
      </c>
      <c r="H3" s="13">
        <v>3</v>
      </c>
    </row>
    <row r="4" spans="1:8">
      <c r="A4" s="14">
        <v>2</v>
      </c>
      <c r="B4" s="14" t="s">
        <v>13</v>
      </c>
      <c r="D4" s="14" t="s">
        <v>10</v>
      </c>
      <c r="E4" s="15">
        <f>DATE(1990,2,26)</f>
        <v>32930</v>
      </c>
      <c r="F4" s="16" t="s">
        <v>12</v>
      </c>
      <c r="G4" s="14">
        <v>20</v>
      </c>
      <c r="H4" s="17">
        <v>3</v>
      </c>
    </row>
    <row r="5" spans="1:8" s="13" customFormat="1">
      <c r="A5" s="9">
        <v>3</v>
      </c>
      <c r="B5" s="9" t="s">
        <v>14</v>
      </c>
      <c r="C5" s="9"/>
      <c r="D5" s="9" t="s">
        <v>10</v>
      </c>
      <c r="E5" s="18">
        <f>DATE(1991,3,11)</f>
        <v>33308</v>
      </c>
      <c r="F5" s="12" t="s">
        <v>12</v>
      </c>
      <c r="G5" s="9">
        <v>20</v>
      </c>
      <c r="H5" s="13">
        <v>3</v>
      </c>
    </row>
    <row r="6" spans="1:8">
      <c r="A6" s="14">
        <v>4</v>
      </c>
      <c r="B6" s="14" t="s">
        <v>15</v>
      </c>
      <c r="D6" s="14" t="s">
        <v>10</v>
      </c>
      <c r="E6" s="15">
        <f>DATE(1992,3,3)</f>
        <v>33666</v>
      </c>
      <c r="F6" s="16" t="s">
        <v>12</v>
      </c>
      <c r="G6" s="14">
        <v>25</v>
      </c>
      <c r="H6" s="17">
        <v>3</v>
      </c>
    </row>
    <row r="7" spans="1:8" s="13" customFormat="1">
      <c r="A7" s="9">
        <v>5</v>
      </c>
      <c r="B7" s="9" t="s">
        <v>16</v>
      </c>
      <c r="C7" s="10"/>
      <c r="D7" s="9" t="s">
        <v>10</v>
      </c>
      <c r="E7" s="18">
        <f>DATE(1987,4,6)</f>
        <v>31873</v>
      </c>
      <c r="F7" s="12" t="s">
        <v>12</v>
      </c>
      <c r="G7" s="9">
        <v>57</v>
      </c>
      <c r="H7" s="13">
        <v>3</v>
      </c>
    </row>
    <row r="8" spans="1:8" ht="21.75">
      <c r="A8" s="14">
        <v>6</v>
      </c>
      <c r="B8" s="14" t="s">
        <v>17</v>
      </c>
      <c r="C8" s="14" t="s">
        <v>18</v>
      </c>
      <c r="D8" s="14" t="s">
        <v>19</v>
      </c>
      <c r="E8" s="15">
        <f>DATE(1983,6,30)</f>
        <v>30497</v>
      </c>
      <c r="F8" s="16" t="s">
        <v>12</v>
      </c>
      <c r="G8" s="14">
        <v>12</v>
      </c>
      <c r="H8" s="17">
        <v>3</v>
      </c>
    </row>
    <row r="9" spans="1:8" s="13" customFormat="1" ht="21.75">
      <c r="A9" s="9">
        <v>7</v>
      </c>
      <c r="B9" s="9" t="s">
        <v>20</v>
      </c>
      <c r="C9" s="9" t="s">
        <v>21</v>
      </c>
      <c r="D9" s="9" t="s">
        <v>10</v>
      </c>
      <c r="E9" s="18">
        <f>DATE(1992,9,30)</f>
        <v>33877</v>
      </c>
      <c r="F9" s="12" t="s">
        <v>12</v>
      </c>
      <c r="G9" s="9">
        <v>17</v>
      </c>
      <c r="H9" s="13">
        <v>3</v>
      </c>
    </row>
    <row r="10" spans="1:8" ht="43.5">
      <c r="A10" s="17">
        <v>8</v>
      </c>
      <c r="B10" s="14" t="s">
        <v>22</v>
      </c>
      <c r="C10" s="17"/>
      <c r="D10" s="14" t="s">
        <v>23</v>
      </c>
      <c r="E10" s="19">
        <f>DATE(1996,12,2)</f>
        <v>35401</v>
      </c>
      <c r="F10" s="20" t="s">
        <v>24</v>
      </c>
      <c r="G10" s="17">
        <v>70</v>
      </c>
      <c r="H10" s="17">
        <v>3</v>
      </c>
    </row>
    <row r="11" spans="1:8" s="13" customFormat="1">
      <c r="A11" s="9">
        <v>9</v>
      </c>
      <c r="B11" s="9" t="s">
        <v>25</v>
      </c>
      <c r="C11" s="21">
        <v>5720</v>
      </c>
      <c r="D11" s="9" t="s">
        <v>26</v>
      </c>
      <c r="E11" s="18">
        <f>DATE(2006,11,21)</f>
        <v>39042</v>
      </c>
      <c r="F11" s="12" t="s">
        <v>12</v>
      </c>
      <c r="G11" s="9">
        <v>108</v>
      </c>
      <c r="H11" s="13">
        <v>3</v>
      </c>
    </row>
    <row r="12" spans="1:8">
      <c r="G12" s="14">
        <f>SUM(G3:G11)</f>
        <v>350</v>
      </c>
    </row>
  </sheetData>
  <sheetProtection sheet="1" objects="1" scenarios="1" insertHyperlinks="0" selectLockedCells="1" selectUnlockedCells="1"/>
  <mergeCells count="1">
    <mergeCell ref="A1:C1"/>
  </mergeCells>
  <phoneticPr fontId="2"/>
  <pageMargins left="0.7" right="0.7" top="0.75" bottom="0.75" header="0.3" footer="0.3"/>
  <pageSetup paperSize="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Peace Depot</cp:lastModifiedBy>
  <cp:revision/>
  <dcterms:created xsi:type="dcterms:W3CDTF">2024-09-30T05:46:53Z</dcterms:created>
  <dcterms:modified xsi:type="dcterms:W3CDTF">2024-09-30T05:47:00Z</dcterms:modified>
  <cp:category/>
  <cp:contentStatus/>
</cp:coreProperties>
</file>