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804DA84F-A3D6-4E82-8F81-A2920A493162}"/>
  <bookViews>
    <workbookView xWindow="240" yWindow="105" windowWidth="14805" windowHeight="8010" xr2:uid="{00000000-000D-0000-FFFF-FFFF00000000}"/>
  </bookViews>
  <sheets>
    <sheet name="8. MISAW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" l="1"/>
  <c r="E12" i="2"/>
  <c r="E9" i="2"/>
  <c r="E7" i="2"/>
  <c r="E6" i="2"/>
</calcChain>
</file>

<file path=xl/sharedStrings.xml><?xml version="1.0" encoding="utf-8"?>
<sst xmlns="http://schemas.openxmlformats.org/spreadsheetml/2006/main" count="55" uniqueCount="40">
  <si>
    <t>BASES - 8. MISAWA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</si>
  <si>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</si>
  <si>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</si>
  <si>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</si>
  <si>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</si>
  <si>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</si>
  <si>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</si>
  <si>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</si>
  <si>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  <phoneticPr fontId="2"/>
  </si>
  <si>
    <t>COMMAND HISTORY REPORT 1992</t>
    <phoneticPr fontId="2"/>
  </si>
  <si>
    <t>UNITED STATES NAVAL AIR FACILITY MISAWA, JAPAN</t>
    <phoneticPr fontId="2"/>
  </si>
  <si>
    <t>NO DATE</t>
    <phoneticPr fontId="2"/>
  </si>
  <si>
    <t>Letter</t>
    <phoneticPr fontId="2"/>
  </si>
  <si>
    <t>COMMAND HISTORY REPORT 1993</t>
    <phoneticPr fontId="2"/>
  </si>
  <si>
    <t>COMMAND HISTORY REPORT 1994</t>
    <phoneticPr fontId="2"/>
  </si>
  <si>
    <t>UNITED STATES NAVAL AIR FACILITY MISAWA, JAPAN</t>
  </si>
  <si>
    <t>NO DATE</t>
  </si>
  <si>
    <t>PROMULGATION OF U. S. NAVAL AIR FACILITY, MISAWA ORGANIZATION MANUAL</t>
  </si>
  <si>
    <t>NAFMISAWAINST 5440.1D</t>
    <phoneticPr fontId="2"/>
  </si>
  <si>
    <t>U.S. NAVAL AIR FACILITY MISAWA, JAPAN</t>
    <phoneticPr fontId="2"/>
  </si>
  <si>
    <t>INDEX OF EFFECTIVE NAF MISAWA INSTRUCTIONS</t>
  </si>
  <si>
    <t>NAFMISAWANOTE 5215</t>
    <phoneticPr fontId="2"/>
  </si>
  <si>
    <t>U.S. NAVAL AIR FACILITY MISAWA, JAPAN</t>
  </si>
  <si>
    <t>Letter</t>
  </si>
  <si>
    <t>WELCOME ABOARD</t>
    <phoneticPr fontId="2"/>
  </si>
  <si>
    <t>APPROVAL OF AFI 51-503 AIRCRAFT ACCIDENT INVESTIGATION BOARD (AIB) REPORT – F-16CJ CLASS A MISHAP, 24 JUL 98, TAIL # A0804, MISAWA AB, JAPAN</t>
  </si>
  <si>
    <t>PACIFIC AIR FORCES</t>
    <phoneticPr fontId="2"/>
  </si>
  <si>
    <t>A4</t>
    <phoneticPr fontId="2"/>
  </si>
  <si>
    <t>MISAWA AIR BASE HAZARDOUS WASTE MANAGEMENT PLAN</t>
    <phoneticPr fontId="2"/>
  </si>
  <si>
    <t>May, 1991</t>
    <phoneticPr fontId="2"/>
  </si>
  <si>
    <t>DEPARTMENT OF THE NAVY, U.S. NAVAL AIR FACILITY, MISAWA, FORMAL ENVIRONMENTAL ASSESSMENT P-005, HANGARS 926, 941, 946 AND 954, FIRE PROTECTION SYSTEM, MISAWA AIR BASE, JAPAN</t>
    <phoneticPr fontId="2"/>
  </si>
  <si>
    <t>December, 1986</t>
    <phoneticPr fontId="2"/>
  </si>
  <si>
    <t>OIL AND HAZARDOUS SUBSTANCE POLLUTION CONTINGENCY PLAN</t>
    <phoneticPr fontId="2"/>
  </si>
  <si>
    <t>HEADQUARTERS 432D TACTICAL FIGHTER WING</t>
    <phoneticPr fontId="2"/>
  </si>
  <si>
    <t>MISAWA AIR BASE POLYCHLORINATED BIPHENYL (PCB) MANAGEMENT PLAN</t>
    <phoneticPr fontId="2"/>
  </si>
  <si>
    <t>December, 1989</t>
    <phoneticPr fontId="2"/>
  </si>
  <si>
    <t>MISAWA AIR BASE ASBESTOS MANAGEMENT AND OPERATING PLANS</t>
    <phoneticPr fontId="2"/>
  </si>
  <si>
    <t>January, 1990</t>
    <phoneticPr fontId="2"/>
  </si>
  <si>
    <t>WELCOME TO MISAWA</t>
    <phoneticPr fontId="2"/>
  </si>
  <si>
    <t>NAVAL SECURITY GROUP ACTIVITY, MISAWA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</si>
</sst>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6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>
      <alignment vertical="center"/>
    </xf>
    <xf numFmtId="0" fontId="5" fillId="2" borderId="0" applyFont="0" applyAlignment="0">
      <alignment vertical="center" wrapText="1"/>
    </xf>
  </cellStyleXfs>
  <cellXfs count="22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2" borderId="0" xfId="1" applyFont="1" applyAlignment="1">
      <alignment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Border="1" applyAlignment="1">
      <alignment vertical="center" wrapText="1"/>
    </xf>
    <xf numFmtId="176" fontId="4" fillId="2" borderId="0" xfId="1" applyNumberFormat="1" applyFont="1" applyBorder="1" applyAlignment="1">
      <alignment horizontal="right" vertical="center" wrapText="1"/>
    </xf>
    <xf numFmtId="176" fontId="4" fillId="0" borderId="0" xfId="0" applyNumberFormat="1" applyFont="1" applyAlignment="1">
      <alignment vertical="center" wrapText="1"/>
    </xf>
    <xf numFmtId="176" fontId="4" fillId="2" borderId="0" xfId="1" applyNumberFormat="1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2" borderId="0" xfId="2" applyFont="1" applyAlignment="1">
      <alignment vertical="center" wrapText="1"/>
    </xf>
    <xf numFmtId="0" fontId="4" fillId="2" borderId="0" xfId="2" applyFont="1" applyAlignment="1">
      <alignment horizontal="right" vertical="center" wrapText="1"/>
    </xf>
    <xf numFmtId="0" fontId="4" fillId="2" borderId="0" xfId="2" applyFont="1" applyAlignment="1">
      <alignment vertical="center"/>
    </xf>
    <xf numFmtId="14" fontId="4" fillId="0" borderId="0" xfId="0" applyNumberFormat="1" applyFont="1" applyAlignment="1">
      <alignment vertical="center" wrapText="1"/>
    </xf>
  </cellXfs>
  <cellStyles count="3">
    <cellStyle name="20% - アクセント 3" xfId="1" builtinId="38"/>
    <cellStyle name="スタイル 2" xfId="2" xr:uid="{C6EEC18B-98E2-4B56-B318-4B5702C2221B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89F0A-B81A-4C46-B092-DB87183D2DE7}">
  <dimension ref="A1:H16"/>
  <sheetViews>
    <sheetView tabSelected="1" workbookViewId="0"/>
  </sheetViews>
  <sheetFormatPr defaultColWidth="13" defaultRowHeight="12"/>
  <cols>
    <col min="1" max="1" width="3.125" style="9" customWidth="1"/>
    <col min="2" max="2" width="64.25" style="9" customWidth="1"/>
    <col min="3" max="3" width="23.125" style="9" customWidth="1"/>
    <col min="4" max="4" width="44.75" style="9" customWidth="1"/>
    <col min="5" max="5" width="14" style="9" customWidth="1"/>
    <col min="6" max="6" width="8.625" style="11" customWidth="1"/>
    <col min="7" max="7" width="4.25" style="9" customWidth="1"/>
    <col min="8" max="8" width="4.375" style="12" customWidth="1"/>
    <col min="9" max="16384" width="13" style="12"/>
  </cols>
  <sheetData>
    <row r="1" spans="1:8" s="2" customFormat="1">
      <c r="A1" s="1" t="s">
        <v>0</v>
      </c>
      <c r="B1" s="1"/>
      <c r="C1" s="1"/>
      <c r="F1" s="3"/>
    </row>
    <row r="2" spans="1:8" s="5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 s="8" customFormat="1">
      <c r="A3" s="6">
        <v>1</v>
      </c>
      <c r="B3" s="6" t="s">
        <v>9</v>
      </c>
      <c r="C3" s="6"/>
      <c r="D3" s="6" t="s">
        <v>10</v>
      </c>
      <c r="E3" s="7" t="s">
        <v>11</v>
      </c>
      <c r="F3" s="7" t="s">
        <v>12</v>
      </c>
      <c r="G3" s="6">
        <v>17</v>
      </c>
      <c r="H3" s="8">
        <v>5</v>
      </c>
    </row>
    <row r="4" spans="1:8">
      <c r="A4" s="9">
        <v>2</v>
      </c>
      <c r="B4" s="9" t="s">
        <v>13</v>
      </c>
      <c r="D4" s="9" t="s">
        <v>10</v>
      </c>
      <c r="E4" s="10" t="s">
        <v>11</v>
      </c>
      <c r="F4" s="11" t="s">
        <v>12</v>
      </c>
      <c r="G4" s="9">
        <v>12</v>
      </c>
      <c r="H4" s="12">
        <v>5</v>
      </c>
    </row>
    <row r="5" spans="1:8" s="8" customFormat="1">
      <c r="A5" s="6">
        <v>3</v>
      </c>
      <c r="B5" s="6" t="s">
        <v>14</v>
      </c>
      <c r="C5" s="13"/>
      <c r="D5" s="6" t="s">
        <v>15</v>
      </c>
      <c r="E5" s="14" t="s">
        <v>16</v>
      </c>
      <c r="F5" s="7" t="s">
        <v>12</v>
      </c>
      <c r="G5" s="6">
        <v>20</v>
      </c>
      <c r="H5" s="8">
        <v>5</v>
      </c>
    </row>
    <row r="6" spans="1:8">
      <c r="A6" s="9">
        <v>4</v>
      </c>
      <c r="B6" s="9" t="s">
        <v>17</v>
      </c>
      <c r="C6" s="9" t="s">
        <v>18</v>
      </c>
      <c r="D6" s="9" t="s">
        <v>19</v>
      </c>
      <c r="E6" s="15">
        <f>DATE(1995,6,26)</f>
        <v>34876</v>
      </c>
      <c r="F6" s="11" t="s">
        <v>12</v>
      </c>
      <c r="G6" s="9">
        <v>83</v>
      </c>
      <c r="H6" s="12">
        <v>5</v>
      </c>
    </row>
    <row r="7" spans="1:8" s="8" customFormat="1">
      <c r="A7" s="6">
        <v>5</v>
      </c>
      <c r="B7" s="6" t="s">
        <v>20</v>
      </c>
      <c r="C7" s="6" t="s">
        <v>21</v>
      </c>
      <c r="D7" s="6" t="s">
        <v>22</v>
      </c>
      <c r="E7" s="16">
        <f>DATE(1995,7,5)</f>
        <v>34885</v>
      </c>
      <c r="F7" s="7" t="s">
        <v>23</v>
      </c>
      <c r="G7" s="6">
        <v>11</v>
      </c>
      <c r="H7" s="8">
        <v>5</v>
      </c>
    </row>
    <row r="8" spans="1:8">
      <c r="A8" s="12">
        <v>6</v>
      </c>
      <c r="B8" s="12" t="s">
        <v>24</v>
      </c>
      <c r="C8" s="12"/>
      <c r="D8" s="12" t="s">
        <v>22</v>
      </c>
      <c r="E8" s="12"/>
      <c r="F8" s="17"/>
      <c r="G8" s="12"/>
      <c r="H8" s="12">
        <v>5</v>
      </c>
    </row>
    <row r="9" spans="1:8" s="8" customFormat="1" ht="22.5">
      <c r="A9" s="6">
        <v>7</v>
      </c>
      <c r="B9" s="6" t="s">
        <v>25</v>
      </c>
      <c r="C9" s="13"/>
      <c r="D9" s="6" t="s">
        <v>26</v>
      </c>
      <c r="E9" s="16">
        <f>DATE(1998,11,2)</f>
        <v>36101</v>
      </c>
      <c r="F9" s="7" t="s">
        <v>27</v>
      </c>
      <c r="G9" s="6">
        <v>911</v>
      </c>
      <c r="H9" s="8">
        <v>5</v>
      </c>
    </row>
    <row r="10" spans="1:8">
      <c r="A10" s="9">
        <v>8</v>
      </c>
      <c r="B10" s="9" t="s">
        <v>28</v>
      </c>
      <c r="E10" s="11" t="s">
        <v>29</v>
      </c>
      <c r="F10" s="11" t="s">
        <v>12</v>
      </c>
      <c r="G10" s="9">
        <v>75</v>
      </c>
      <c r="H10" s="12">
        <v>5</v>
      </c>
    </row>
    <row r="11" spans="1:8" s="20" customFormat="1" ht="33">
      <c r="A11" s="18">
        <v>9</v>
      </c>
      <c r="B11" s="18" t="s">
        <v>30</v>
      </c>
      <c r="C11" s="18"/>
      <c r="D11" s="18" t="s">
        <v>19</v>
      </c>
      <c r="E11" s="19" t="s">
        <v>31</v>
      </c>
      <c r="F11" s="19" t="s">
        <v>12</v>
      </c>
      <c r="G11" s="18">
        <v>19</v>
      </c>
      <c r="H11" s="20">
        <v>5</v>
      </c>
    </row>
    <row r="12" spans="1:8">
      <c r="A12" s="9">
        <v>10</v>
      </c>
      <c r="B12" s="9" t="s">
        <v>32</v>
      </c>
      <c r="D12" s="9" t="s">
        <v>33</v>
      </c>
      <c r="E12" s="21">
        <f>DATE(1989,3,9)</f>
        <v>32576</v>
      </c>
      <c r="F12" s="11" t="s">
        <v>12</v>
      </c>
      <c r="G12" s="9">
        <v>41</v>
      </c>
      <c r="H12" s="12">
        <v>5</v>
      </c>
    </row>
    <row r="13" spans="1:8" s="20" customFormat="1">
      <c r="A13" s="18">
        <v>11</v>
      </c>
      <c r="B13" s="18" t="s">
        <v>34</v>
      </c>
      <c r="C13" s="18"/>
      <c r="D13" s="18" t="s">
        <v>33</v>
      </c>
      <c r="E13" s="19" t="s">
        <v>35</v>
      </c>
      <c r="F13" s="19" t="s">
        <v>12</v>
      </c>
      <c r="G13" s="18">
        <v>49</v>
      </c>
      <c r="H13" s="20">
        <v>5</v>
      </c>
    </row>
    <row r="14" spans="1:8">
      <c r="A14" s="9">
        <v>12</v>
      </c>
      <c r="B14" s="9" t="s">
        <v>36</v>
      </c>
      <c r="E14" s="11" t="s">
        <v>37</v>
      </c>
      <c r="F14" s="11" t="s">
        <v>12</v>
      </c>
      <c r="G14" s="9">
        <v>104</v>
      </c>
      <c r="H14" s="12">
        <v>5</v>
      </c>
    </row>
    <row r="15" spans="1:8" s="20" customFormat="1">
      <c r="A15" s="20">
        <v>13</v>
      </c>
      <c r="B15" s="18" t="s">
        <v>38</v>
      </c>
      <c r="C15" s="18"/>
      <c r="D15" s="18" t="s">
        <v>39</v>
      </c>
      <c r="E15" s="19" t="s">
        <v>11</v>
      </c>
      <c r="F15" s="19" t="s">
        <v>27</v>
      </c>
      <c r="G15" s="18">
        <v>10</v>
      </c>
      <c r="H15" s="20">
        <v>5</v>
      </c>
    </row>
    <row r="16" spans="1:8">
      <c r="G16" s="9">
        <f>SUM(G3:G15)</f>
        <v>1352</v>
      </c>
    </row>
  </sheetData>
  <sheetProtection sheet="1" objects="1" scenarios="1" insertHyperlinks="0" selectLockedCells="1" selectUnlockedCells="1"/>
  <mergeCells count="1">
    <mergeCell ref="A1:C1"/>
  </mergeCells>
  <phoneticPr fontId="2"/>
  <pageMargins left="0.7" right="0.7" top="0.75" bottom="0.75" header="0.3" footer="0.3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2024-09-30T06:34:59Z</dcterms:created>
  <dcterms:modified xsi:type="dcterms:W3CDTF">2024-09-30T06:35:46Z</dcterms:modified>
  <cp:category/>
  <cp:contentStatus/>
</cp:coreProperties>
</file>