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D8B4417E-FEB6-42D2-AD7F-A24C84DB983B}"/>
  <bookViews>
    <workbookView xWindow="240" yWindow="105" windowWidth="14805" windowHeight="8010" xr2:uid="{00000000-000D-0000-FFFF-FFFF00000000}"/>
  </bookViews>
  <sheets>
    <sheet name="9. SASEBO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2" l="1"/>
  <c r="E11" i="2"/>
  <c r="E10" i="2"/>
  <c r="E8" i="2"/>
  <c r="E7" i="2"/>
  <c r="E6" i="2"/>
  <c r="E5" i="2"/>
  <c r="E3" i="2"/>
</calcChain>
</file>

<file path=xl/sharedStrings.xml><?xml version="1.0" encoding="utf-8"?>
<sst xmlns="http://schemas.openxmlformats.org/spreadsheetml/2006/main" count="53" uniqueCount="33">
  <si>
    <t>BASES - 9. SASEBO</t>
    <phoneticPr fontId="2"/>
  </si>
  <si>
    <t>No.</t>
    <phoneticPr fontId="2"/>
  </si>
  <si>
    <t>Document Title</t>
    <phoneticPr fontId="2"/>
  </si>
  <si>
    <t>Document Code</t>
    <phoneticPr fontId="2"/>
  </si>
  <si>
    <t>Issuer</t>
    <phoneticPr fontId="2"/>
  </si>
  <si>
    <t>Date</t>
    <phoneticPr fontId="2"/>
  </si>
  <si>
    <t>Paper Size</t>
    <phoneticPr fontId="2"/>
  </si>
  <si>
    <t>Page</t>
    <phoneticPr fontId="2"/>
  </si>
  <si>
    <t>Box</t>
    <phoneticPr fontId="2"/>
  </si>
  <si>
    <t>COMMAND HISTORY FOR 1992</t>
    <phoneticPr fontId="2"/>
  </si>
  <si>
    <t>OPNAV 5750-1</t>
    <phoneticPr fontId="2"/>
  </si>
  <si>
    <t>COMMANDER U.S. FLEET ACTIVITIES, SASEBO</t>
    <phoneticPr fontId="2"/>
  </si>
  <si>
    <t>Letter</t>
    <phoneticPr fontId="2"/>
  </si>
  <si>
    <t>COMMAND HISTORY FOR 1993</t>
    <phoneticPr fontId="2"/>
  </si>
  <si>
    <t>NO DATE</t>
    <phoneticPr fontId="2"/>
  </si>
  <si>
    <t>COMMAND HISTORY FOR 1994</t>
    <phoneticPr fontId="2"/>
  </si>
  <si>
    <t>OPNAV 5750.12E</t>
    <phoneticPr fontId="2"/>
  </si>
  <si>
    <t>INDEX OF EFFECTIVE COMFLEACT SASEBO INSTRUCTIONS/NOTICES</t>
  </si>
  <si>
    <t>CFASNOTE 5215</t>
    <phoneticPr fontId="2"/>
  </si>
  <si>
    <t>COMFLEACT SASEBO IDENTIFICATION CODES</t>
    <phoneticPr fontId="2"/>
  </si>
  <si>
    <t>PROMULGATION OF COMMANDER, FLEET ACTIVITIES, SASEBO, JAPAN STANDARD ORGANIZATION AND REGULATIONS MANUAL</t>
    <phoneticPr fontId="2"/>
  </si>
  <si>
    <t>CFASINST 5400.1A</t>
    <phoneticPr fontId="2"/>
  </si>
  <si>
    <t>WRONGFUL DISPOSITION OF GOVERNMENT AMMUNITION</t>
  </si>
  <si>
    <t>ENVIRONMENTAL IMPACT ASSESSMENT OF INCREASING SUBSTATION CAPACITY (MILITARY CONSTRUCTION PROJECT P-100) AT U.S. FLEET ACTIVITIES, SASEBO, JAPAN</t>
    <phoneticPr fontId="2"/>
  </si>
  <si>
    <t>U.S. FLEET ACTIVITIES, SASEBO, JAPAN</t>
    <phoneticPr fontId="2"/>
  </si>
  <si>
    <t>TECHNICAL REPORT OF THE PEST MANAGEMENT PROGRAM AT COMFLEACT SASEBO</t>
    <phoneticPr fontId="2"/>
  </si>
  <si>
    <t>PACIFIC DIVISION, NAVAL FACILITIES ENGINEERING COMMAND</t>
    <phoneticPr fontId="2"/>
  </si>
  <si>
    <t>TECHNICAL REPORT OF THE PEST MANAGEMENT PROGRAM AT FLEET ACTIVITIES, SASEBO</t>
    <phoneticPr fontId="2"/>
  </si>
  <si>
    <t>November, 1989</t>
    <phoneticPr fontId="2"/>
  </si>
  <si>
    <t>HAZARDOUS WASTE MANAGEMENT PLAN FOR NAVY ACTIVITIES AT SASEBO COMPLEX</t>
    <phoneticPr fontId="2"/>
  </si>
  <si>
    <t>Feburary, 1983</t>
    <phoneticPr fontId="2"/>
  </si>
  <si>
    <t>ENVIRONMENTAL ENGINEERING SURVEY, COMMANDER FLEET ACTIVITIES, SASEBO, JAPAN</t>
    <phoneticPr fontId="2"/>
  </si>
  <si>
    <t>July, 1982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</si>
</sst>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6">
    <font>
      <sz val="11"/>
      <color theme="1"/>
      <name val="游ゴシック"/>
      <family val="2"/>
      <scheme val="minor"/>
    </font>
    <font>
      <sz val="11"/>
      <color theme="1"/>
      <name val="Yu Gothic"/>
      <charset val="128"/>
    </font>
    <font>
      <sz val="18"/>
      <color theme="3"/>
      <name val="Yu Gothic"/>
      <charset val="128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>
      <alignment vertical="center"/>
    </xf>
    <xf numFmtId="0" fontId="5" fillId="2" borderId="0" applyFont="0" applyAlignment="0">
      <alignment vertical="center" wrapText="1"/>
    </xf>
  </cellStyleXfs>
  <cellXfs count="21">
    <xf numFmtId="0" fontId="0" fillId="0" borderId="0" xfId="0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/>
    </xf>
    <xf numFmtId="176" fontId="4" fillId="3" borderId="0" xfId="0" applyNumberFormat="1" applyFont="1" applyFill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/>
    </xf>
    <xf numFmtId="176" fontId="3" fillId="4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2" borderId="0" xfId="1" applyFont="1" applyAlignment="1">
      <alignment vertical="center"/>
    </xf>
    <xf numFmtId="0" fontId="4" fillId="2" borderId="0" xfId="1" applyFont="1" applyBorder="1" applyAlignment="1">
      <alignment vertical="center"/>
    </xf>
    <xf numFmtId="176" fontId="4" fillId="2" borderId="0" xfId="1" applyNumberFormat="1" applyFont="1" applyBorder="1" applyAlignment="1">
      <alignment horizontal="right" vertical="center"/>
    </xf>
    <xf numFmtId="0" fontId="4" fillId="2" borderId="0" xfId="1" applyFont="1" applyAlignment="1">
      <alignment horizontal="right" vertical="center"/>
    </xf>
    <xf numFmtId="176" fontId="4" fillId="2" borderId="0" xfId="1" applyNumberFormat="1" applyFont="1" applyAlignment="1">
      <alignment horizontal="right" vertical="center"/>
    </xf>
    <xf numFmtId="0" fontId="4" fillId="2" borderId="0" xfId="1" applyFont="1" applyAlignment="1">
      <alignment vertical="center" wrapText="1"/>
    </xf>
    <xf numFmtId="0" fontId="4" fillId="2" borderId="0" xfId="2" applyFont="1" applyAlignment="1">
      <alignment vertical="center"/>
    </xf>
    <xf numFmtId="0" fontId="4" fillId="2" borderId="0" xfId="2" applyFont="1" applyAlignment="1">
      <alignment vertical="center" wrapText="1"/>
    </xf>
    <xf numFmtId="176" fontId="4" fillId="2" borderId="0" xfId="2" applyNumberFormat="1" applyFont="1" applyAlignment="1">
      <alignment horizontal="right" vertical="center"/>
    </xf>
    <xf numFmtId="0" fontId="4" fillId="2" borderId="0" xfId="2" applyFont="1" applyAlignment="1">
      <alignment horizontal="right" vertical="center"/>
    </xf>
    <xf numFmtId="0" fontId="4" fillId="0" borderId="0" xfId="0" applyFont="1" applyAlignment="1">
      <alignment vertical="center" wrapText="1"/>
    </xf>
  </cellXfs>
  <cellStyles count="3">
    <cellStyle name="20% - アクセント 3" xfId="1" builtinId="38"/>
    <cellStyle name="スタイル 2" xfId="2" xr:uid="{8EBA1465-6245-42A4-939B-C3353C25077A}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F6384-E806-4D7A-995A-7A581B8D6E52}">
  <dimension ref="A1:H15"/>
  <sheetViews>
    <sheetView tabSelected="1" workbookViewId="0"/>
  </sheetViews>
  <sheetFormatPr defaultColWidth="13" defaultRowHeight="12"/>
  <cols>
    <col min="1" max="1" width="3.125" style="7" customWidth="1"/>
    <col min="2" max="2" width="69.5" style="7" customWidth="1"/>
    <col min="3" max="3" width="14.625" style="7" customWidth="1"/>
    <col min="4" max="4" width="48.625" style="7" customWidth="1"/>
    <col min="5" max="5" width="15.875" style="8" customWidth="1"/>
    <col min="6" max="6" width="8.125" style="9" customWidth="1"/>
    <col min="7" max="7" width="4.375" style="7" customWidth="1"/>
    <col min="8" max="8" width="4.625" style="7" customWidth="1"/>
    <col min="9" max="16384" width="13" style="7"/>
  </cols>
  <sheetData>
    <row r="1" spans="1:8" s="2" customFormat="1">
      <c r="A1" s="1" t="s">
        <v>0</v>
      </c>
      <c r="B1" s="1"/>
      <c r="C1" s="1"/>
      <c r="E1" s="3"/>
      <c r="F1" s="4"/>
    </row>
    <row r="2" spans="1:8" s="5" customFormat="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</row>
    <row r="3" spans="1:8">
      <c r="A3" s="7">
        <v>1</v>
      </c>
      <c r="B3" s="7" t="s">
        <v>9</v>
      </c>
      <c r="C3" s="7" t="s">
        <v>10</v>
      </c>
      <c r="D3" s="7" t="s">
        <v>11</v>
      </c>
      <c r="E3" s="8">
        <f>DATE(1993,3,17)</f>
        <v>34045</v>
      </c>
      <c r="F3" s="9" t="s">
        <v>12</v>
      </c>
      <c r="G3" s="7">
        <v>71</v>
      </c>
      <c r="H3" s="7">
        <v>6</v>
      </c>
    </row>
    <row r="4" spans="1:8" s="10" customFormat="1">
      <c r="A4" s="10">
        <v>2</v>
      </c>
      <c r="B4" s="10" t="s">
        <v>13</v>
      </c>
      <c r="C4" s="11"/>
      <c r="D4" s="10" t="s">
        <v>11</v>
      </c>
      <c r="E4" s="12" t="s">
        <v>14</v>
      </c>
      <c r="F4" s="13" t="s">
        <v>12</v>
      </c>
      <c r="G4" s="10">
        <v>97</v>
      </c>
      <c r="H4" s="10">
        <v>6</v>
      </c>
    </row>
    <row r="5" spans="1:8">
      <c r="A5" s="7">
        <v>3</v>
      </c>
      <c r="B5" s="7" t="s">
        <v>15</v>
      </c>
      <c r="C5" s="7" t="s">
        <v>16</v>
      </c>
      <c r="D5" s="7" t="s">
        <v>11</v>
      </c>
      <c r="E5" s="8">
        <f>DATE(1996,8,2)</f>
        <v>35279</v>
      </c>
      <c r="F5" s="9" t="s">
        <v>12</v>
      </c>
      <c r="G5" s="7">
        <v>154</v>
      </c>
      <c r="H5" s="7">
        <v>6</v>
      </c>
    </row>
    <row r="6" spans="1:8" s="10" customFormat="1">
      <c r="A6" s="10">
        <v>4</v>
      </c>
      <c r="B6" s="10" t="s">
        <v>17</v>
      </c>
      <c r="C6" s="10" t="s">
        <v>18</v>
      </c>
      <c r="D6" s="10" t="s">
        <v>11</v>
      </c>
      <c r="E6" s="14">
        <f>DATE(1993,6,16)</f>
        <v>34136</v>
      </c>
      <c r="F6" s="13" t="s">
        <v>12</v>
      </c>
      <c r="G6" s="10">
        <v>10</v>
      </c>
      <c r="H6" s="10">
        <v>6</v>
      </c>
    </row>
    <row r="7" spans="1:8">
      <c r="A7" s="7">
        <v>5</v>
      </c>
      <c r="B7" s="7" t="s">
        <v>19</v>
      </c>
      <c r="D7" s="7" t="s">
        <v>11</v>
      </c>
      <c r="E7" s="8">
        <f>DATE(1995,6,15)</f>
        <v>34865</v>
      </c>
      <c r="F7" s="9" t="s">
        <v>12</v>
      </c>
      <c r="G7" s="7">
        <v>8</v>
      </c>
      <c r="H7" s="7">
        <v>6</v>
      </c>
    </row>
    <row r="8" spans="1:8" s="10" customFormat="1" ht="22.5">
      <c r="A8" s="10">
        <v>6</v>
      </c>
      <c r="B8" s="15" t="s">
        <v>20</v>
      </c>
      <c r="C8" s="11" t="s">
        <v>21</v>
      </c>
      <c r="D8" s="10" t="s">
        <v>11</v>
      </c>
      <c r="E8" s="14">
        <f>DATE(1985,2,15)</f>
        <v>31093</v>
      </c>
      <c r="F8" s="13" t="s">
        <v>12</v>
      </c>
      <c r="G8" s="10">
        <v>104</v>
      </c>
      <c r="H8" s="10">
        <v>6</v>
      </c>
    </row>
    <row r="9" spans="1:8">
      <c r="A9" s="7">
        <v>7</v>
      </c>
      <c r="B9" s="7" t="s">
        <v>22</v>
      </c>
      <c r="E9" s="8" t="s">
        <v>14</v>
      </c>
      <c r="F9" s="9" t="s">
        <v>12</v>
      </c>
      <c r="G9" s="7">
        <v>93</v>
      </c>
      <c r="H9" s="7">
        <v>6</v>
      </c>
    </row>
    <row r="10" spans="1:8" s="16" customFormat="1" ht="22.5">
      <c r="A10" s="16">
        <v>8</v>
      </c>
      <c r="B10" s="17" t="s">
        <v>23</v>
      </c>
      <c r="D10" s="16" t="s">
        <v>24</v>
      </c>
      <c r="E10" s="18">
        <f>DATE(1973,12,14)</f>
        <v>27012</v>
      </c>
      <c r="F10" s="19" t="s">
        <v>12</v>
      </c>
      <c r="G10" s="16">
        <v>13</v>
      </c>
      <c r="H10" s="16">
        <v>6</v>
      </c>
    </row>
    <row r="11" spans="1:8">
      <c r="A11" s="7">
        <v>9</v>
      </c>
      <c r="B11" s="7" t="s">
        <v>25</v>
      </c>
      <c r="D11" s="20" t="s">
        <v>26</v>
      </c>
      <c r="E11" s="8">
        <f>DATE(1989,4,20)</f>
        <v>32618</v>
      </c>
      <c r="F11" s="9" t="s">
        <v>12</v>
      </c>
      <c r="G11" s="7">
        <v>11</v>
      </c>
      <c r="H11" s="7">
        <v>6</v>
      </c>
    </row>
    <row r="12" spans="1:8" s="16" customFormat="1">
      <c r="A12" s="16">
        <v>10</v>
      </c>
      <c r="B12" s="16" t="s">
        <v>27</v>
      </c>
      <c r="D12" s="17" t="s">
        <v>26</v>
      </c>
      <c r="E12" s="18" t="s">
        <v>28</v>
      </c>
      <c r="F12" s="19" t="s">
        <v>12</v>
      </c>
      <c r="G12" s="16">
        <v>18</v>
      </c>
      <c r="H12" s="16">
        <v>6</v>
      </c>
    </row>
    <row r="13" spans="1:8">
      <c r="A13" s="7">
        <v>11</v>
      </c>
      <c r="B13" s="7" t="s">
        <v>29</v>
      </c>
      <c r="D13" s="20" t="s">
        <v>26</v>
      </c>
      <c r="E13" s="8" t="s">
        <v>30</v>
      </c>
      <c r="F13" s="9" t="s">
        <v>12</v>
      </c>
      <c r="G13" s="7">
        <v>132</v>
      </c>
      <c r="H13" s="7">
        <v>6</v>
      </c>
    </row>
    <row r="14" spans="1:8" s="16" customFormat="1">
      <c r="A14" s="16">
        <v>12</v>
      </c>
      <c r="B14" s="16" t="s">
        <v>31</v>
      </c>
      <c r="D14" s="17" t="s">
        <v>26</v>
      </c>
      <c r="E14" s="18" t="s">
        <v>32</v>
      </c>
      <c r="F14" s="19" t="s">
        <v>12</v>
      </c>
      <c r="G14" s="16">
        <v>42</v>
      </c>
      <c r="H14" s="16">
        <v>6</v>
      </c>
    </row>
    <row r="15" spans="1:8">
      <c r="G15" s="7">
        <f>SUM(G3:G14)</f>
        <v>753</v>
      </c>
    </row>
  </sheetData>
  <sheetProtection sheet="1" objects="1" scenarios="1" insertHyperlinks="0" selectLockedCells="1" selectUnlockedCells="1"/>
  <mergeCells count="1">
    <mergeCell ref="A1:C1"/>
  </mergeCells>
  <phoneticPr fontId="2"/>
  <pageMargins left="0.7" right="0.7" top="0.75" bottom="0.75" header="0.3" footer="0.3"/>
  <pageSetup paperSize="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2024-09-30T06:38:58Z</dcterms:created>
  <dcterms:modified xsi:type="dcterms:W3CDTF">2024-09-30T06:39:46Z</dcterms:modified>
  <cp:category/>
  <cp:contentStatus/>
</cp:coreProperties>
</file>