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864EA6DC-6535-4216-81CA-58DA2E530CA4}"/>
  <bookViews>
    <workbookView xWindow="240" yWindow="105" windowWidth="14805" windowHeight="8010" xr2:uid="{00000000-000D-0000-FFFF-FFFF00000000}"/>
  </bookViews>
  <sheets>
    <sheet name="20. SEVENTH FLE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E14" i="2"/>
  <c r="E13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<sst xmlns="http://schemas.openxmlformats.org/spreadsheetml/2006/main" count="58" uniqueCount="38">
  <si>
    <t>COMMANDS - NAVY - 20. SEVENTH FLEET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</si>
  <si>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</si>
  <si>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</si>
  <si>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</si>
  <si>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</si>
  <si>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</si>
  <si>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</si>
  <si>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</si>
  <si>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</si>
  <si>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FLEET COORDINATING GROUP COMMAND HISTORY FOR CALENDER YEAR 1994</t>
    <phoneticPr fontId="2"/>
  </si>
  <si>
    <t>OPNAVINST 5750.12D</t>
    <phoneticPr fontId="2"/>
  </si>
  <si>
    <t>COMMANDING OFFICER, FLEET COORDINATING GROUP</t>
    <phoneticPr fontId="2"/>
  </si>
  <si>
    <t>NO DATE</t>
    <phoneticPr fontId="2"/>
  </si>
  <si>
    <t>Letter</t>
    <phoneticPr fontId="2"/>
  </si>
  <si>
    <t>FLEET COORDINATING GROUP COMMAND HISTORY FOR CALENDER YEAR 1995</t>
    <phoneticPr fontId="2"/>
  </si>
  <si>
    <t>PROMULGATION OF STAFF ORGANIZATION MANUAL</t>
    <phoneticPr fontId="2"/>
  </si>
  <si>
    <t>CIMPATRECONFORSEVENTHFLT/COMPATWINGONEINST 5440.2D</t>
    <phoneticPr fontId="2"/>
  </si>
  <si>
    <t>COMMANDER PATROL AND RECONNAISSANCE FORCE SEVENTH FLEET, COMMANDER PATROL WING 1</t>
    <phoneticPr fontId="2"/>
  </si>
  <si>
    <t>PROMULGATION OF DUTY ASSIGNMENTS</t>
    <phoneticPr fontId="2"/>
  </si>
  <si>
    <t>CIMPATRECONFORSEVENTHFLT/COMPATWINGONENOTE 1300</t>
    <phoneticPr fontId="2"/>
  </si>
  <si>
    <t>CHECK LIST OF INSTRUCTIONS</t>
  </si>
  <si>
    <t>COMPATRECONFORSEVENTHFLT/COMPATWINGONENOTE 5215</t>
    <phoneticPr fontId="2"/>
  </si>
  <si>
    <t>SEMI-ANNUAL NUMERICAL INDEX OF EFFECTIVE COMCARGRUFIVE INSTRUCTIONS</t>
  </si>
  <si>
    <t>COMCARGRUFIVENOTE 5215</t>
    <phoneticPr fontId="2"/>
  </si>
  <si>
    <t>COMMANDER BATTLE FORCE SEVEN FLEET, COMMANDER CARRIER STRIKE FORCE SEVEN FLEET, COMMANDER CARRIER GROUP FIVE</t>
    <phoneticPr fontId="2"/>
  </si>
  <si>
    <t>STAFF ORGANIZATION AND REGULATIONS MANUAL</t>
    <phoneticPr fontId="2"/>
  </si>
  <si>
    <t>COMBATTLEFORSEVENTHFLT/COMCARSTKFORSEVENTHFLT/COMSURFCOMBATANTDORSEVENTHFLT/COMCARGRUFIVEINST 5440.1L</t>
    <phoneticPr fontId="2"/>
  </si>
  <si>
    <t>COMMANDER BATTLE FORCE SEVENTH FLEET, COMMANDER CARRIER GROUP FIVE</t>
    <phoneticPr fontId="2"/>
  </si>
  <si>
    <t>COMSEVENTHFLT STAFF ORGANIZATION AND REGULATIONS MANUAL</t>
    <phoneticPr fontId="2"/>
  </si>
  <si>
    <t>COMSEVENTHFLTINST 5000.1E</t>
    <phoneticPr fontId="2"/>
  </si>
  <si>
    <t>COMMANDER SEVENTH FLEET</t>
    <phoneticPr fontId="2"/>
  </si>
  <si>
    <t>STRUCTURE CHART</t>
    <phoneticPr fontId="2"/>
  </si>
  <si>
    <t>SEVENTH FLEET 1993 COMMAND HISTORY</t>
    <phoneticPr fontId="2"/>
  </si>
  <si>
    <t>COMMANDER SEVENTH FLEET EFFECTIVE INSTRUCTIONS AND NOTICES</t>
  </si>
  <si>
    <t>COMSEVENTHFLNOTE 5215</t>
    <phoneticPr fontId="2"/>
  </si>
  <si>
    <t>COMMANDER SEVENTH FLEEET</t>
    <phoneticPr fontId="2"/>
  </si>
  <si>
    <t>MARITIME PATROL AIRCRAFT (MPA) INTERMEDIATE MAINTENANCE ADVANCED BASE FUNCTIONAL COMPONENTS (ABFC)</t>
    <phoneticPr fontId="2"/>
  </si>
  <si>
    <t>OFFICER IN CHARGE, FLEET MARITIME PATROL, MOBILE MAINTENANCE FACILITY CHARLIE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</si>
</sst>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8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Border="1" applyAlignment="1">
      <alignment horizontal="right" vertical="center"/>
    </xf>
    <xf numFmtId="0" fontId="4" fillId="2" borderId="0" xfId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2" borderId="0" xfId="1" applyNumberFormat="1" applyFont="1">
      <alignment vertical="center"/>
    </xf>
    <xf numFmtId="0" fontId="4" fillId="2" borderId="0" xfId="1" applyFont="1" applyBorder="1" applyAlignment="1">
      <alignment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167B-BD1B-4962-8ED7-68C5995B1C8A}">
  <dimension ref="A1:H20"/>
  <sheetViews>
    <sheetView tabSelected="1" topLeftCell="B1" workbookViewId="0"/>
  </sheetViews>
  <sheetFormatPr defaultColWidth="13" defaultRowHeight="12"/>
  <cols>
    <col min="1" max="1" width="3.75" style="7" customWidth="1"/>
    <col min="2" max="2" width="32.875" style="8" customWidth="1"/>
    <col min="3" max="3" width="27.125" style="8" customWidth="1"/>
    <col min="4" max="4" width="30.5" style="8" customWidth="1"/>
    <col min="5" max="5" width="15.75" style="7" customWidth="1"/>
    <col min="6" max="6" width="11.5" style="10" customWidth="1"/>
    <col min="7" max="7" width="5.125" style="7" customWidth="1"/>
    <col min="8" max="8" width="4.875" style="7" customWidth="1"/>
    <col min="9" max="16384" width="13" style="7"/>
  </cols>
  <sheetData>
    <row r="1" spans="1:8" s="3" customFormat="1">
      <c r="A1" s="1" t="s">
        <v>0</v>
      </c>
      <c r="B1" s="1"/>
      <c r="C1" s="1"/>
      <c r="D1" s="2"/>
      <c r="F1" s="4"/>
    </row>
    <row r="2" spans="1:8" s="5" customFormat="1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21.75">
      <c r="A3" s="7"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7">
        <v>8</v>
      </c>
      <c r="H3" s="7">
        <v>20</v>
      </c>
    </row>
    <row r="4" spans="1:8" s="11" customFormat="1" ht="21.75">
      <c r="A4" s="11">
        <v>2</v>
      </c>
      <c r="B4" s="12" t="s">
        <v>14</v>
      </c>
      <c r="C4" s="12" t="s">
        <v>10</v>
      </c>
      <c r="D4" s="12" t="s">
        <v>11</v>
      </c>
      <c r="E4" s="13" t="s">
        <v>12</v>
      </c>
      <c r="F4" s="14" t="s">
        <v>13</v>
      </c>
      <c r="G4" s="11">
        <v>5</v>
      </c>
      <c r="H4" s="11">
        <v>20</v>
      </c>
    </row>
    <row r="5" spans="1:8" ht="32.25">
      <c r="A5" s="7">
        <v>3</v>
      </c>
      <c r="B5" s="8" t="s">
        <v>15</v>
      </c>
      <c r="C5" s="8" t="s">
        <v>16</v>
      </c>
      <c r="D5" s="8" t="s">
        <v>17</v>
      </c>
      <c r="E5" s="15">
        <f>DATE(1992,10,30)</f>
        <v>33907</v>
      </c>
      <c r="F5" s="10" t="s">
        <v>13</v>
      </c>
      <c r="G5" s="7">
        <v>47</v>
      </c>
      <c r="H5" s="7">
        <v>20</v>
      </c>
    </row>
    <row r="6" spans="1:8" s="11" customFormat="1" ht="32.25">
      <c r="A6" s="11">
        <v>4</v>
      </c>
      <c r="B6" s="12" t="s">
        <v>18</v>
      </c>
      <c r="C6" s="12" t="s">
        <v>19</v>
      </c>
      <c r="D6" s="12" t="s">
        <v>17</v>
      </c>
      <c r="E6" s="16">
        <f>DATE(1995,8,1)</f>
        <v>34912</v>
      </c>
      <c r="F6" s="14" t="s">
        <v>13</v>
      </c>
      <c r="G6" s="11">
        <v>7</v>
      </c>
      <c r="H6" s="11">
        <v>20</v>
      </c>
    </row>
    <row r="7" spans="1:8" ht="32.25">
      <c r="A7" s="7">
        <v>5</v>
      </c>
      <c r="B7" s="8" t="s">
        <v>20</v>
      </c>
      <c r="C7" s="8" t="s">
        <v>21</v>
      </c>
      <c r="D7" s="8" t="s">
        <v>17</v>
      </c>
      <c r="E7" s="15">
        <f>DATE(1995,8,1)</f>
        <v>34912</v>
      </c>
      <c r="F7" s="10" t="s">
        <v>13</v>
      </c>
      <c r="G7" s="7">
        <v>8</v>
      </c>
      <c r="H7" s="7">
        <v>20</v>
      </c>
    </row>
    <row r="8" spans="1:8" s="11" customFormat="1" ht="43.5">
      <c r="A8" s="11">
        <v>6</v>
      </c>
      <c r="B8" s="12" t="s">
        <v>22</v>
      </c>
      <c r="C8" s="12" t="s">
        <v>23</v>
      </c>
      <c r="D8" s="12" t="s">
        <v>24</v>
      </c>
      <c r="E8" s="16">
        <f>DATE(1992,1,13)</f>
        <v>33616</v>
      </c>
      <c r="F8" s="14" t="s">
        <v>13</v>
      </c>
      <c r="G8" s="11">
        <v>7</v>
      </c>
      <c r="H8" s="11">
        <v>20</v>
      </c>
    </row>
    <row r="9" spans="1:8" ht="53.25">
      <c r="A9" s="7">
        <v>7</v>
      </c>
      <c r="B9" s="8" t="s">
        <v>25</v>
      </c>
      <c r="C9" s="8" t="s">
        <v>26</v>
      </c>
      <c r="D9" s="8" t="s">
        <v>27</v>
      </c>
      <c r="E9" s="15">
        <f>DATE(1993,5,3)</f>
        <v>34092</v>
      </c>
      <c r="F9" s="10" t="s">
        <v>13</v>
      </c>
      <c r="G9" s="7">
        <v>79</v>
      </c>
      <c r="H9" s="7">
        <v>20</v>
      </c>
    </row>
    <row r="10" spans="1:8" s="11" customFormat="1" ht="21.75">
      <c r="A10" s="11">
        <v>8</v>
      </c>
      <c r="B10" s="12" t="s">
        <v>28</v>
      </c>
      <c r="C10" s="12" t="s">
        <v>29</v>
      </c>
      <c r="D10" s="12" t="s">
        <v>30</v>
      </c>
      <c r="E10" s="16">
        <f>DATE(1992,9,14)</f>
        <v>33861</v>
      </c>
      <c r="F10" s="14" t="s">
        <v>13</v>
      </c>
      <c r="G10" s="11">
        <v>3</v>
      </c>
      <c r="H10" s="11">
        <v>20</v>
      </c>
    </row>
    <row r="11" spans="1:8">
      <c r="A11" s="7">
        <v>9</v>
      </c>
      <c r="B11" s="8" t="s">
        <v>31</v>
      </c>
      <c r="D11" s="8" t="s">
        <v>30</v>
      </c>
      <c r="E11" s="10" t="s">
        <v>12</v>
      </c>
      <c r="F11" s="10" t="s">
        <v>13</v>
      </c>
      <c r="G11" s="7">
        <v>1</v>
      </c>
      <c r="H11" s="7">
        <v>20</v>
      </c>
    </row>
    <row r="12" spans="1:8" s="11" customFormat="1">
      <c r="A12" s="11">
        <v>10</v>
      </c>
      <c r="B12" s="12" t="s">
        <v>32</v>
      </c>
      <c r="C12" s="17"/>
      <c r="D12" s="12" t="s">
        <v>30</v>
      </c>
      <c r="E12" s="13" t="s">
        <v>12</v>
      </c>
      <c r="F12" s="14" t="s">
        <v>13</v>
      </c>
      <c r="G12" s="11">
        <v>137</v>
      </c>
      <c r="H12" s="11">
        <v>20</v>
      </c>
    </row>
    <row r="13" spans="1:8" ht="21.75">
      <c r="A13" s="7">
        <v>11</v>
      </c>
      <c r="B13" s="8" t="s">
        <v>33</v>
      </c>
      <c r="C13" s="8" t="s">
        <v>34</v>
      </c>
      <c r="D13" s="8" t="s">
        <v>35</v>
      </c>
      <c r="E13" s="15">
        <f>DATE(1995,5,11)</f>
        <v>34830</v>
      </c>
      <c r="F13" s="10" t="s">
        <v>13</v>
      </c>
      <c r="G13" s="7">
        <v>10</v>
      </c>
      <c r="H13" s="7">
        <v>20</v>
      </c>
    </row>
    <row r="14" spans="1:8" s="11" customFormat="1" ht="32.25">
      <c r="A14" s="11">
        <v>12</v>
      </c>
      <c r="B14" s="12" t="s">
        <v>36</v>
      </c>
      <c r="C14" s="17"/>
      <c r="D14" s="12" t="s">
        <v>37</v>
      </c>
      <c r="E14" s="16">
        <f>DATE(1989,3,1)</f>
        <v>32568</v>
      </c>
      <c r="F14" s="14" t="s">
        <v>13</v>
      </c>
      <c r="G14" s="11">
        <v>19</v>
      </c>
      <c r="H14" s="11">
        <v>20</v>
      </c>
    </row>
    <row r="15" spans="1:8">
      <c r="E15" s="15"/>
      <c r="G15" s="7">
        <f>SUM(G3:G14)</f>
        <v>331</v>
      </c>
    </row>
    <row r="16" spans="1:8">
      <c r="E16" s="15"/>
    </row>
    <row r="17" spans="5:5">
      <c r="E17" s="15"/>
    </row>
    <row r="18" spans="5:5">
      <c r="E18" s="15"/>
    </row>
    <row r="19" spans="5:5">
      <c r="E19" s="15"/>
    </row>
    <row r="20" spans="5:5">
      <c r="E20" s="15"/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2024-09-30T07:37:15Z</dcterms:created>
  <dcterms:modified xsi:type="dcterms:W3CDTF">2024-09-30T07:38:26Z</dcterms:modified>
  <cp:category/>
  <cp:contentStatus/>
</cp:coreProperties>
</file>