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pd3\Downloads\"/>
    </mc:Choice>
  </mc:AlternateContent>
  <xr:revisionPtr revIDLastSave="0" documentId="13_ncr:1_{28552511-3109-4737-A515-138EFB82D996}" xr6:coauthVersionLast="47" xr6:coauthVersionMax="47" xr10:uidLastSave="{00000000-0000-0000-0000-000000000000}"/>
  <workbookProtection workbookAlgorithmName="SHA-512" workbookHashValue="ZcbGZ7dhwxE59eU5IJ1vuYVTk5Mco2jpj+QSOK9Uh23f039DIiuBIPpOSBvo2q1ewng0kAFs4M3EA7/JkjCzCg==" workbookSaltValue="Ku2X6k7ABbKjV8hSWrWMMA==" workbookSpinCount="100000" lockStructure="1"/>
  <bookViews>
    <workbookView xWindow="1560" yWindow="900" windowWidth="19425" windowHeight="12600" xr2:uid="{00000000-000D-0000-FFFF-FFFF00000000}"/>
  </bookViews>
  <sheets>
    <sheet name="21. USCINCPACFL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E14" i="2"/>
  <c r="E13" i="2"/>
  <c r="E12" i="2"/>
  <c r="E11" i="2"/>
  <c r="E10" i="2"/>
  <c r="E9" i="2"/>
  <c r="E8" i="2"/>
  <c r="E7" i="2"/>
  <c r="E5" i="2"/>
</calcChain>
</file>

<file path=xl/sharedStrings.xml><?xml version="1.0" encoding="utf-8"?>
<sst xmlns="http://schemas.openxmlformats.org/spreadsheetml/2006/main" count="56" uniqueCount="32">
  <si>
    <t>COMMANDS - NAVY - 21. USCINCPACFLT (U.S. PACIFIC FLEET)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</si>
  <si>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</si>
  <si>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</si>
  <si>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</si>
  <si>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</si>
  <si>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</si>
  <si>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</si>
  <si>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</si>
  <si>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</si>
  <si>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PORT DIRECTORY - GUIDE FOR VISITING SHIPS, VOLUME 5 PACIFIC OCEAN (Part1)</t>
    <phoneticPr fontId="1"/>
  </si>
  <si>
    <t>COMMANNDING OFFICER, FLEET INTELLIGENCE CENTER PACIFIC</t>
    <phoneticPr fontId="1"/>
  </si>
  <si>
    <t>NO DATE</t>
    <phoneticPr fontId="1"/>
  </si>
  <si>
    <t>Letter</t>
    <phoneticPr fontId="1"/>
  </si>
  <si>
    <t>PORT DIRECTORY - GUIDE FOR VISITING SHIPS, VOLUME 5 PACIFIC OCEAN (Part2)</t>
  </si>
  <si>
    <t>CINCPACFLT OPORD 201 (U)</t>
    <phoneticPr fontId="1"/>
  </si>
  <si>
    <t>COMMANDER IN CHIEF, UNITED STATES PACIFIC FLEET</t>
    <phoneticPr fontId="1"/>
  </si>
  <si>
    <t>CINCPACFLT STAFF INSTRUCTIONS</t>
    <phoneticPr fontId="1"/>
  </si>
  <si>
    <t>CINCPACFLTINST 5400.3N</t>
    <phoneticPr fontId="1"/>
  </si>
  <si>
    <t>COMMANDER IN CHIEF UNITED STATES PACIFIC FLEET</t>
    <phoneticPr fontId="1"/>
  </si>
  <si>
    <t>ANNUAL CHECKLIST OF CINCPACFLT INSTRUCTIONS AND NOTICES</t>
    <phoneticPr fontId="1"/>
  </si>
  <si>
    <t>CINCPACFLTNOTE 5215</t>
    <phoneticPr fontId="1"/>
  </si>
  <si>
    <t>CINCPAFLT STANDARD DISTRIBUTION LIST (INTERNAL)</t>
    <phoneticPr fontId="1"/>
  </si>
  <si>
    <t>CINCPACFLTNOTE 5216</t>
    <phoneticPr fontId="1"/>
  </si>
  <si>
    <t>1992 COMMAND HISTORY</t>
    <phoneticPr fontId="1"/>
  </si>
  <si>
    <t>OPNAVINST 5750</t>
    <phoneticPr fontId="1"/>
  </si>
  <si>
    <t>COMMANDER IN CHIEF UNITED STATES PACIFIC FLEET</t>
  </si>
  <si>
    <t>Letter</t>
  </si>
  <si>
    <t>1993 COMMAND HISTORY</t>
    <phoneticPr fontId="1"/>
  </si>
  <si>
    <t>1994 COMMAND HISTORY</t>
    <phoneticPr fontId="1"/>
  </si>
  <si>
    <t>USCINCPAC INVENTORY OF UNPUBLISHED INTERNATIONAL AGREEMENTS (IACS)</t>
    <phoneticPr fontId="1"/>
  </si>
  <si>
    <t>EXPLOSIVE ORDNANCE DISPOSAL</t>
    <phoneticPr fontId="1"/>
  </si>
  <si>
    <t>CINCPACFLTINST 8027.0J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</si>
</sst>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游ゴシック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Alignment="0">
      <alignment vertical="center"/>
    </xf>
    <xf numFmtId="0" fontId="6" fillId="0" borderId="0" applyAlignment="0">
      <alignment vertical="center"/>
    </xf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0" xfId="0" applyFont="1" applyFill="1" applyAlignment="1">
      <alignment vertical="center" wrapText="1"/>
    </xf>
    <xf numFmtId="176" fontId="4" fillId="3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76" fontId="5" fillId="4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2" borderId="0" xfId="1">
      <alignment vertical="center"/>
    </xf>
    <xf numFmtId="0" fontId="3" fillId="2" borderId="0" xfId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3" fillId="2" borderId="0" xfId="1" applyAlignment="1">
      <alignment horizontal="right"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vertical="center" wrapText="1"/>
    </xf>
    <xf numFmtId="176" fontId="4" fillId="0" borderId="0" xfId="2" applyNumberFormat="1" applyFont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0" fontId="3" fillId="2" borderId="0" xfId="1" applyAlignment="1">
      <alignment vertical="center"/>
    </xf>
    <xf numFmtId="0" fontId="2" fillId="3" borderId="0" xfId="0" applyFont="1" applyFill="1" applyAlignment="1">
      <alignment horizontal="left" vertical="center"/>
    </xf>
    <xf numFmtId="0" fontId="8" fillId="0" borderId="0" xfId="3" applyFont="1" applyAlignment="1">
      <alignment vertical="center" wrapText="1"/>
    </xf>
    <xf numFmtId="0" fontId="8" fillId="2" borderId="0" xfId="3" applyFont="1" applyFill="1" applyAlignment="1">
      <alignment vertical="center" wrapText="1"/>
    </xf>
  </cellXfs>
  <cellStyles count="4">
    <cellStyle name="スタイル 1" xfId="2" xr:uid="{CEC012BF-07CD-4292-83B7-5F09B44D34A7}"/>
    <cellStyle name="スタイル 2" xfId="1" xr:uid="{78C6C9EE-5C90-4D87-96A0-461731879F45}"/>
    <cellStyle name="ハイパーリンク" xfId="3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7XHnfDwMNKWPObO32v-TiVViuhUEzXS/view?usp=sharing" TargetMode="External"/><Relationship Id="rId1" Type="http://schemas.openxmlformats.org/officeDocument/2006/relationships/hyperlink" Target="https://drive.google.com/file/d/10H1Po1RiGzXNUlx1pQsm0PeduK2SZCE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F397-C46A-4939-B5B2-61756F816217}">
  <dimension ref="A1:H15"/>
  <sheetViews>
    <sheetView tabSelected="1" workbookViewId="0">
      <selection activeCell="C20" sqref="C20"/>
    </sheetView>
  </sheetViews>
  <sheetFormatPr defaultColWidth="13" defaultRowHeight="12" x14ac:dyDescent="0.4"/>
  <cols>
    <col min="1" max="1" width="3.75" style="8" customWidth="1"/>
    <col min="2" max="2" width="42.25" style="9" customWidth="1"/>
    <col min="3" max="3" width="22.75" style="9" customWidth="1"/>
    <col min="4" max="4" width="29.125" style="9" customWidth="1"/>
    <col min="5" max="5" width="14" style="10" customWidth="1"/>
    <col min="6" max="6" width="8.625" style="11" customWidth="1"/>
    <col min="7" max="7" width="4.75" style="9" customWidth="1"/>
    <col min="8" max="8" width="5.25" style="8" customWidth="1"/>
    <col min="9" max="16384" width="13" style="8"/>
  </cols>
  <sheetData>
    <row r="1" spans="1:8" s="4" customFormat="1" x14ac:dyDescent="0.4">
      <c r="A1" s="21" t="s">
        <v>0</v>
      </c>
      <c r="B1" s="21"/>
      <c r="C1" s="21"/>
      <c r="D1" s="1"/>
      <c r="E1" s="2"/>
      <c r="F1" s="3"/>
      <c r="G1" s="1"/>
    </row>
    <row r="2" spans="1:8" s="5" customFormat="1" x14ac:dyDescent="0.4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5" t="s">
        <v>8</v>
      </c>
    </row>
    <row r="3" spans="1:8" ht="24" x14ac:dyDescent="0.4">
      <c r="A3" s="8">
        <v>1</v>
      </c>
      <c r="B3" s="22" t="s">
        <v>9</v>
      </c>
      <c r="D3" s="9" t="s">
        <v>10</v>
      </c>
      <c r="E3" s="10" t="s">
        <v>11</v>
      </c>
      <c r="F3" s="11" t="s">
        <v>12</v>
      </c>
      <c r="G3" s="9">
        <v>496</v>
      </c>
      <c r="H3" s="8">
        <v>21</v>
      </c>
    </row>
    <row r="4" spans="1:8" s="12" customFormat="1" ht="24" x14ac:dyDescent="0.4">
      <c r="A4" s="12">
        <v>2</v>
      </c>
      <c r="B4" s="23" t="s">
        <v>13</v>
      </c>
      <c r="C4" s="13"/>
      <c r="D4" s="13" t="s">
        <v>10</v>
      </c>
      <c r="E4" s="14" t="s">
        <v>11</v>
      </c>
      <c r="F4" s="15" t="s">
        <v>12</v>
      </c>
      <c r="G4" s="13">
        <v>539</v>
      </c>
      <c r="H4" s="12">
        <v>21</v>
      </c>
    </row>
    <row r="5" spans="1:8" s="16" customFormat="1" ht="24" x14ac:dyDescent="0.4">
      <c r="A5" s="16">
        <v>3</v>
      </c>
      <c r="B5" s="17" t="s">
        <v>14</v>
      </c>
      <c r="C5" s="17"/>
      <c r="D5" s="17" t="s">
        <v>15</v>
      </c>
      <c r="E5" s="18">
        <f>DATE(1988,10,14)</f>
        <v>32430</v>
      </c>
      <c r="F5" s="19" t="s">
        <v>12</v>
      </c>
      <c r="G5" s="17">
        <v>43</v>
      </c>
      <c r="H5" s="16">
        <v>21</v>
      </c>
    </row>
    <row r="6" spans="1:8" s="12" customFormat="1" ht="24" x14ac:dyDescent="0.4">
      <c r="A6" s="12">
        <v>4</v>
      </c>
      <c r="B6" s="13" t="s">
        <v>16</v>
      </c>
      <c r="C6" s="13" t="s">
        <v>17</v>
      </c>
      <c r="D6" s="13" t="s">
        <v>18</v>
      </c>
      <c r="E6" s="14" t="s">
        <v>11</v>
      </c>
      <c r="F6" s="15" t="s">
        <v>12</v>
      </c>
      <c r="G6" s="13">
        <v>382</v>
      </c>
      <c r="H6" s="12">
        <v>21</v>
      </c>
    </row>
    <row r="7" spans="1:8" s="16" customFormat="1" ht="24" x14ac:dyDescent="0.4">
      <c r="A7" s="16">
        <v>5</v>
      </c>
      <c r="B7" s="17" t="s">
        <v>19</v>
      </c>
      <c r="C7" s="17" t="s">
        <v>20</v>
      </c>
      <c r="D7" s="17" t="s">
        <v>18</v>
      </c>
      <c r="E7" s="18">
        <f>DATE(1994,10,26)</f>
        <v>34633</v>
      </c>
      <c r="F7" s="19" t="s">
        <v>12</v>
      </c>
      <c r="G7" s="17">
        <v>69</v>
      </c>
      <c r="H7" s="16">
        <v>21</v>
      </c>
    </row>
    <row r="8" spans="1:8" s="12" customFormat="1" ht="24" x14ac:dyDescent="0.4">
      <c r="A8" s="12">
        <v>6</v>
      </c>
      <c r="B8" s="13" t="s">
        <v>21</v>
      </c>
      <c r="C8" s="13" t="s">
        <v>22</v>
      </c>
      <c r="D8" s="13" t="s">
        <v>18</v>
      </c>
      <c r="E8" s="14">
        <f>DATE(1994,8,8)</f>
        <v>34554</v>
      </c>
      <c r="F8" s="15" t="s">
        <v>12</v>
      </c>
      <c r="G8" s="13">
        <v>3</v>
      </c>
      <c r="H8" s="12">
        <v>21</v>
      </c>
    </row>
    <row r="9" spans="1:8" s="16" customFormat="1" ht="24" x14ac:dyDescent="0.4">
      <c r="A9" s="16">
        <v>7</v>
      </c>
      <c r="B9" s="17" t="s">
        <v>23</v>
      </c>
      <c r="C9" s="17" t="s">
        <v>24</v>
      </c>
      <c r="D9" s="17" t="s">
        <v>25</v>
      </c>
      <c r="E9" s="18">
        <f>DATE(1993,3,11)</f>
        <v>34039</v>
      </c>
      <c r="F9" s="19" t="s">
        <v>26</v>
      </c>
      <c r="G9" s="17">
        <v>128</v>
      </c>
      <c r="H9" s="16">
        <v>22</v>
      </c>
    </row>
    <row r="10" spans="1:8" s="12" customFormat="1" ht="24" x14ac:dyDescent="0.4">
      <c r="A10" s="12">
        <v>8</v>
      </c>
      <c r="B10" s="13" t="s">
        <v>27</v>
      </c>
      <c r="C10" s="13" t="s">
        <v>24</v>
      </c>
      <c r="D10" s="13" t="s">
        <v>18</v>
      </c>
      <c r="E10" s="14">
        <f>DATE(1994,2,8)</f>
        <v>34373</v>
      </c>
      <c r="F10" s="15" t="s">
        <v>12</v>
      </c>
      <c r="G10" s="13">
        <v>155</v>
      </c>
      <c r="H10" s="12">
        <v>22</v>
      </c>
    </row>
    <row r="11" spans="1:8" s="16" customFormat="1" ht="24" x14ac:dyDescent="0.4">
      <c r="A11" s="16">
        <v>9</v>
      </c>
      <c r="B11" s="17" t="s">
        <v>28</v>
      </c>
      <c r="C11" s="17" t="s">
        <v>24</v>
      </c>
      <c r="D11" s="17" t="s">
        <v>18</v>
      </c>
      <c r="E11" s="18">
        <f>DATE(1995,3,8)</f>
        <v>34766</v>
      </c>
      <c r="F11" s="19" t="s">
        <v>12</v>
      </c>
      <c r="G11" s="17">
        <v>129</v>
      </c>
      <c r="H11" s="16">
        <v>22</v>
      </c>
    </row>
    <row r="12" spans="1:8" s="12" customFormat="1" ht="24" x14ac:dyDescent="0.4">
      <c r="A12" s="12">
        <v>10</v>
      </c>
      <c r="B12" s="13" t="s">
        <v>19</v>
      </c>
      <c r="C12" s="13" t="s">
        <v>20</v>
      </c>
      <c r="D12" s="13" t="s">
        <v>18</v>
      </c>
      <c r="E12" s="14">
        <f>DATE(1989,11,3)</f>
        <v>32815</v>
      </c>
      <c r="F12" s="15" t="s">
        <v>12</v>
      </c>
      <c r="G12" s="13">
        <v>73</v>
      </c>
      <c r="H12" s="12">
        <v>22</v>
      </c>
    </row>
    <row r="13" spans="1:8" s="16" customFormat="1" ht="24" x14ac:dyDescent="0.4">
      <c r="A13" s="16">
        <v>11</v>
      </c>
      <c r="B13" s="17" t="s">
        <v>29</v>
      </c>
      <c r="C13" s="17"/>
      <c r="D13" s="17" t="s">
        <v>15</v>
      </c>
      <c r="E13" s="18">
        <f>DATE(1985,7,15)</f>
        <v>31243</v>
      </c>
      <c r="F13" s="19" t="s">
        <v>12</v>
      </c>
      <c r="G13" s="17">
        <v>106</v>
      </c>
      <c r="H13" s="16">
        <v>22</v>
      </c>
    </row>
    <row r="14" spans="1:8" s="20" customFormat="1" ht="24" x14ac:dyDescent="0.4">
      <c r="A14" s="20">
        <v>12</v>
      </c>
      <c r="B14" s="13" t="s">
        <v>30</v>
      </c>
      <c r="C14" s="13" t="s">
        <v>31</v>
      </c>
      <c r="D14" s="13" t="s">
        <v>15</v>
      </c>
      <c r="E14" s="14">
        <f>DATE(1982,7,30)</f>
        <v>30162</v>
      </c>
      <c r="F14" s="15" t="s">
        <v>12</v>
      </c>
      <c r="G14" s="13">
        <v>11</v>
      </c>
      <c r="H14" s="13">
        <v>22</v>
      </c>
    </row>
    <row r="15" spans="1:8" x14ac:dyDescent="0.4">
      <c r="G15" s="9">
        <f>SUM(G3:G14)</f>
        <v>2134</v>
      </c>
    </row>
  </sheetData>
  <mergeCells count="1">
    <mergeCell ref="A1:C1"/>
  </mergeCells>
  <phoneticPr fontId="1"/>
  <hyperlinks>
    <hyperlink ref="B3" r:id="rId1" xr:uid="{B672B55B-E964-4172-A869-14D0DB8D9CA3}"/>
    <hyperlink ref="B4" r:id="rId2" xr:uid="{84E1113E-08F2-47D6-8678-13A086BBD2AE}"/>
  </hyperlink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21. USCINCPACFLT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2024-10-04T12:08:12Z</dcterms:created>
  <dcterms:modified xsi:type="dcterms:W3CDTF">2024-10-11T09:08:45Z</dcterms:modified>
  <cp:category/>
  <cp:contentStatus/>
</cp:coreProperties>
</file>