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4462FF1-AA84-4877-8359-C828FC7F890C}"/>
  <bookViews>
    <workbookView xWindow="240" yWindow="105" windowWidth="14805" windowHeight="8010" xr2:uid="{00000000-000D-0000-FFFF-FFFF00000000}"/>
  </bookViews>
  <sheets>
    <sheet name="23. U.S.NAVAL FORCES, JAPAN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2" l="1"/>
  <c r="F11" i="2"/>
  <c r="F10" i="2"/>
  <c r="F9" i="2"/>
  <c r="F8" i="2"/>
  <c r="F7" i="2"/>
  <c r="F6" i="2"/>
  <c r="F5" i="2"/>
  <c r="F3" i="2"/>
</calcChain>
</file>

<file path=xl/sharedStrings.xml><?xml version="1.0" encoding="utf-8"?>
<sst xmlns="http://schemas.openxmlformats.org/spreadsheetml/2006/main" count="45" uniqueCount="31">
  <si>
    <t>COMMANDS - NAVY - 23. U.S. NAVAL FORCES JAPAN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</si>
  <si>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</si>
  <si>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</si>
  <si>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</si>
  <si>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</si>
  <si>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</si>
  <si>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</si>
  <si>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</si>
  <si>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</si>
  <si>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</si>
  <si>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STAFF MANUAL</t>
    <phoneticPr fontId="2"/>
  </si>
  <si>
    <t>COVER &amp; SECTION100-827</t>
    <phoneticPr fontId="2"/>
  </si>
  <si>
    <t>COMNAVFORJAPANINST 5450.1K</t>
    <phoneticPr fontId="2"/>
  </si>
  <si>
    <t>COMMANDER U.S. NAVAL FORCES, JAPAN</t>
    <phoneticPr fontId="2"/>
  </si>
  <si>
    <t>Letter</t>
    <phoneticPr fontId="2"/>
  </si>
  <si>
    <r>
      <t>SECTION1100~1305 &amp; SECTION</t>
    </r>
    <r>
      <rPr>
        <sz val="9"/>
        <color theme="1"/>
        <rFont val="游ゴシック"/>
        <family val="2"/>
        <charset val="128"/>
      </rPr>
      <t>Ⅰ</t>
    </r>
    <r>
      <rPr>
        <sz val="9"/>
        <color theme="1"/>
        <rFont val="Arial"/>
        <family val="2"/>
      </rPr>
      <t>~</t>
    </r>
    <r>
      <rPr>
        <sz val="9"/>
        <color theme="1"/>
        <rFont val="游ゴシック"/>
        <family val="2"/>
        <charset val="128"/>
      </rPr>
      <t>Ⅴ</t>
    </r>
    <phoneticPr fontId="2"/>
  </si>
  <si>
    <t>PROCEDURES FOR VISITS TO JAPANESE PORTS BY U.S. SHIPS</t>
  </si>
  <si>
    <t>COMNAVFORJAPANINST 3128.2D</t>
    <phoneticPr fontId="2"/>
  </si>
  <si>
    <t>COMMANDER U.S. NAVAL FORCES, JAPAN</t>
  </si>
  <si>
    <t>TRAINING PROGRAM</t>
    <phoneticPr fontId="2"/>
  </si>
  <si>
    <t>COMNAVFORJAPANINST 1500.8</t>
    <phoneticPr fontId="2"/>
  </si>
  <si>
    <t>COMNAVFORJAPAN OPAREA MANUAL</t>
    <phoneticPr fontId="2"/>
  </si>
  <si>
    <t>COMNAVFORJAPANINST 3500.3S</t>
    <phoneticPr fontId="2"/>
  </si>
  <si>
    <t>PROJECT SUBMISSION PROCEDURES FOR GOVERNMENT OF JAPAN FACILITIES IMPROVEMENT PROGRAM</t>
    <phoneticPr fontId="2"/>
  </si>
  <si>
    <t>COMNAVFORJAPANINST 11000.1C</t>
    <phoneticPr fontId="2"/>
  </si>
  <si>
    <t>PUBLIC AFFAIRS POLICY ON COMBINED U.S. / JAPANESE MILITARY EXERCISES</t>
    <phoneticPr fontId="2"/>
  </si>
  <si>
    <t>COMNAVFORJAPANINST 5700.3G</t>
    <phoneticPr fontId="2"/>
  </si>
  <si>
    <t>SECTION100-106 &amp; COMNAVFORJAPAN ORGANIZATIONAL CHART</t>
    <phoneticPr fontId="2"/>
  </si>
  <si>
    <t>COMNAVFORJAPANINST 5450.1P</t>
    <phoneticPr fontId="2"/>
  </si>
  <si>
    <t>ANNUAL INDEX OF EFFECTIVE COMNAVFORJAPAN INSTRUCTIONS</t>
    <phoneticPr fontId="2"/>
  </si>
  <si>
    <t>COMNAVFORJAPANNOTE 5215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</si>
</sst>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6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>
      <alignment vertical="center"/>
    </xf>
    <xf numFmtId="0" fontId="4" fillId="2" borderId="0" xfId="1" applyFont="1" applyAlignment="1">
      <alignment horizontal="right" vertical="center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7CEC-29EF-4B63-8362-1D52D7EB35E1}">
  <dimension ref="A1:I12"/>
  <sheetViews>
    <sheetView tabSelected="1" workbookViewId="0"/>
  </sheetViews>
  <sheetFormatPr defaultColWidth="13" defaultRowHeight="12"/>
  <cols>
    <col min="1" max="1" width="3.625" style="7" customWidth="1"/>
    <col min="2" max="2" width="33.625" style="8" customWidth="1"/>
    <col min="3" max="3" width="22" style="8" customWidth="1"/>
    <col min="4" max="4" width="19.5" style="8" customWidth="1"/>
    <col min="5" max="5" width="19.875" style="8" customWidth="1"/>
    <col min="6" max="6" width="13.75" style="7" customWidth="1"/>
    <col min="7" max="7" width="9.375" style="10" customWidth="1"/>
    <col min="8" max="8" width="5.25" style="7" customWidth="1"/>
    <col min="9" max="9" width="4.625" style="7" customWidth="1"/>
    <col min="10" max="16384" width="13" style="7"/>
  </cols>
  <sheetData>
    <row r="1" spans="1:9" s="3" customFormat="1">
      <c r="A1" s="1" t="s">
        <v>0</v>
      </c>
      <c r="B1" s="1"/>
      <c r="C1" s="1"/>
      <c r="D1" s="2"/>
      <c r="E1" s="2"/>
      <c r="G1" s="4"/>
    </row>
    <row r="2" spans="1:9" s="5" customForma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 ht="22.5">
      <c r="A3" s="7">
        <v>1</v>
      </c>
      <c r="B3" s="8" t="s">
        <v>10</v>
      </c>
      <c r="C3" s="8" t="s">
        <v>11</v>
      </c>
      <c r="D3" s="8" t="s">
        <v>12</v>
      </c>
      <c r="E3" s="8" t="s">
        <v>13</v>
      </c>
      <c r="F3" s="9">
        <f>DATE(1986,7,21)</f>
        <v>31614</v>
      </c>
      <c r="G3" s="10" t="s">
        <v>14</v>
      </c>
      <c r="H3" s="7">
        <v>157</v>
      </c>
      <c r="I3" s="7">
        <v>20</v>
      </c>
    </row>
    <row r="4" spans="1:9" ht="24">
      <c r="C4" s="8" t="s">
        <v>15</v>
      </c>
      <c r="F4" s="9"/>
      <c r="G4" s="10" t="s">
        <v>14</v>
      </c>
      <c r="H4" s="7">
        <v>48</v>
      </c>
      <c r="I4" s="7">
        <v>20</v>
      </c>
    </row>
    <row r="5" spans="1:9" s="11" customFormat="1" ht="22.5">
      <c r="A5" s="11">
        <v>2</v>
      </c>
      <c r="B5" s="12" t="s">
        <v>16</v>
      </c>
      <c r="C5" s="13"/>
      <c r="D5" s="12" t="s">
        <v>17</v>
      </c>
      <c r="E5" s="12" t="s">
        <v>18</v>
      </c>
      <c r="F5" s="14">
        <f>DATE(1993,6,25)</f>
        <v>34145</v>
      </c>
      <c r="G5" s="15" t="s">
        <v>14</v>
      </c>
      <c r="H5" s="11">
        <v>2</v>
      </c>
      <c r="I5" s="11">
        <v>20</v>
      </c>
    </row>
    <row r="6" spans="1:9" ht="22.5">
      <c r="A6" s="7">
        <v>3</v>
      </c>
      <c r="B6" s="8" t="s">
        <v>19</v>
      </c>
      <c r="D6" s="8" t="s">
        <v>20</v>
      </c>
      <c r="E6" s="8" t="s">
        <v>18</v>
      </c>
      <c r="F6" s="9">
        <f>DATE(1993,2,26)</f>
        <v>34026</v>
      </c>
      <c r="G6" s="10" t="s">
        <v>14</v>
      </c>
      <c r="H6" s="7">
        <v>21</v>
      </c>
      <c r="I6" s="7">
        <v>20</v>
      </c>
    </row>
    <row r="7" spans="1:9" s="11" customFormat="1" ht="22.5">
      <c r="A7" s="11">
        <v>4</v>
      </c>
      <c r="B7" s="12" t="s">
        <v>21</v>
      </c>
      <c r="C7" s="13"/>
      <c r="D7" s="12" t="s">
        <v>22</v>
      </c>
      <c r="E7" s="12" t="s">
        <v>18</v>
      </c>
      <c r="F7" s="14">
        <f>DATE(1994,2,18)</f>
        <v>34383</v>
      </c>
      <c r="G7" s="15" t="s">
        <v>14</v>
      </c>
      <c r="H7" s="11">
        <v>2</v>
      </c>
      <c r="I7" s="11">
        <v>20</v>
      </c>
    </row>
    <row r="8" spans="1:9" ht="33">
      <c r="A8" s="7">
        <v>5</v>
      </c>
      <c r="B8" s="8" t="s">
        <v>23</v>
      </c>
      <c r="D8" s="8" t="s">
        <v>24</v>
      </c>
      <c r="E8" s="8" t="s">
        <v>18</v>
      </c>
      <c r="F8" s="9">
        <f>DATE(1996,1,10)</f>
        <v>35074</v>
      </c>
      <c r="G8" s="10" t="s">
        <v>14</v>
      </c>
      <c r="H8" s="7">
        <v>4</v>
      </c>
      <c r="I8" s="7">
        <v>20</v>
      </c>
    </row>
    <row r="9" spans="1:9" s="11" customFormat="1" ht="22.5">
      <c r="A9" s="11">
        <v>6</v>
      </c>
      <c r="B9" s="12" t="s">
        <v>25</v>
      </c>
      <c r="C9" s="13"/>
      <c r="D9" s="12" t="s">
        <v>26</v>
      </c>
      <c r="E9" s="12" t="s">
        <v>18</v>
      </c>
      <c r="F9" s="14">
        <f>DATE(1995,6,10)</f>
        <v>34860</v>
      </c>
      <c r="G9" s="15" t="s">
        <v>14</v>
      </c>
      <c r="H9" s="11">
        <v>1</v>
      </c>
      <c r="I9" s="11">
        <v>20</v>
      </c>
    </row>
    <row r="10" spans="1:9" ht="33">
      <c r="A10" s="7">
        <v>7</v>
      </c>
      <c r="C10" s="8" t="s">
        <v>27</v>
      </c>
      <c r="D10" s="8" t="s">
        <v>28</v>
      </c>
      <c r="E10" s="8" t="s">
        <v>18</v>
      </c>
      <c r="F10" s="9">
        <f>DATE(1992,8,18)</f>
        <v>33834</v>
      </c>
      <c r="G10" s="10" t="s">
        <v>14</v>
      </c>
      <c r="H10" s="7">
        <v>10</v>
      </c>
      <c r="I10" s="7">
        <v>20</v>
      </c>
    </row>
    <row r="11" spans="1:9" s="11" customFormat="1" ht="22.5">
      <c r="A11" s="11">
        <v>8</v>
      </c>
      <c r="B11" s="12" t="s">
        <v>29</v>
      </c>
      <c r="C11" s="13"/>
      <c r="D11" s="12" t="s">
        <v>30</v>
      </c>
      <c r="E11" s="12" t="s">
        <v>18</v>
      </c>
      <c r="F11" s="14">
        <f>DATE(1994,8,4)</f>
        <v>34550</v>
      </c>
      <c r="G11" s="15" t="s">
        <v>14</v>
      </c>
      <c r="H11" s="11">
        <v>32</v>
      </c>
      <c r="I11" s="11">
        <v>20</v>
      </c>
    </row>
    <row r="12" spans="1:9">
      <c r="H12" s="7">
        <f>SUM(H3:H11)</f>
        <v>277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2024-10-04T12:10:58Z</dcterms:created>
  <dcterms:modified xsi:type="dcterms:W3CDTF">2024-10-04T12:11:41Z</dcterms:modified>
  <cp:category/>
  <cp:contentStatus/>
</cp:coreProperties>
</file>