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2138F5C8-2EDB-43DC-AB9E-25F90D62E8AB}"/>
  <bookViews>
    <workbookView xWindow="240" yWindow="105" windowWidth="14805" windowHeight="8010" xr2:uid="{00000000-000D-0000-FFFF-FFFF00000000}"/>
  </bookViews>
  <sheets>
    <sheet name="32. MARINE SUPPORT BATTALIO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2" l="1"/>
  <c r="E56" i="2"/>
  <c r="E55" i="2"/>
  <c r="E54" i="2"/>
  <c r="E53" i="2"/>
  <c r="E52" i="2"/>
  <c r="E51" i="2"/>
  <c r="E50" i="2"/>
  <c r="E49" i="2"/>
  <c r="E48" i="2"/>
  <c r="E46" i="2"/>
  <c r="E45" i="2"/>
  <c r="E44" i="2"/>
  <c r="E43" i="2"/>
  <c r="E42" i="2"/>
  <c r="E16" i="2"/>
  <c r="E6" i="2"/>
  <c r="E5" i="2"/>
  <c r="E4" i="2"/>
  <c r="E3" i="2"/>
</calcChain>
</file>

<file path=xl/sharedStrings.xml><?xml version="1.0" encoding="utf-8"?>
<sst xmlns="http://schemas.openxmlformats.org/spreadsheetml/2006/main" count="206" uniqueCount="71">
  <si>
    <t>COMMANDS - MARINE CORPS - 32. MARINE SUPPORT BATTALION</t>
    <phoneticPr fontId="1"/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</si>
  <si>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</si>
  <si>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</si>
  <si>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</si>
  <si>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</si>
  <si>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</si>
  <si>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</si>
  <si>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</si>
  <si>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</si>
  <si>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COMMAND CHRONOLOGY 1 JULY 1969 - 31 DECEMBER 1969</t>
    <phoneticPr fontId="1"/>
  </si>
  <si>
    <t>COMMANDING OFFICER, MARINE SUPPORT BATTALION</t>
    <phoneticPr fontId="1"/>
  </si>
  <si>
    <t>Letter</t>
    <phoneticPr fontId="1"/>
  </si>
  <si>
    <t>COMMAND CHRONOLOGY 1 JULY - 31 DECEMBER 1970</t>
    <phoneticPr fontId="1"/>
  </si>
  <si>
    <t>COMMAND CHRONOLOGY 1 JANUARY 1970 - 30 JUNE 1970</t>
    <phoneticPr fontId="1"/>
  </si>
  <si>
    <t>COMMAND CHRONOLOGY 1 JANUARY - 30 JUNE 1971</t>
    <phoneticPr fontId="1"/>
  </si>
  <si>
    <t>COMMAND CHRONOLOGY 1 JULY 1971 - 31 DECEMBER 1971</t>
    <phoneticPr fontId="1"/>
  </si>
  <si>
    <t>COMMANDING OFFICER, COMPANY "E" MARINE SUPPORT BATTALION</t>
    <phoneticPr fontId="1"/>
  </si>
  <si>
    <t>NO DATE</t>
    <phoneticPr fontId="1"/>
  </si>
  <si>
    <t>COMMAND CHRONOLOGY 1 JANUARY 1972 - 30 JUNE 1972</t>
    <phoneticPr fontId="1"/>
  </si>
  <si>
    <t>COMMAND CHRONOLOGY 1 JULY - 31 DECEMBER 1972</t>
    <phoneticPr fontId="1"/>
  </si>
  <si>
    <t>COMMANDING OFFICER, COMPANY F, MARINE SUPPORT BATTALION</t>
    <phoneticPr fontId="1"/>
  </si>
  <si>
    <t>COMMAND CHRONOLOGY 1 JANUARY - 30 JUNE 1973</t>
    <phoneticPr fontId="1"/>
  </si>
  <si>
    <t>COMMANDING OFFICER, COMPANY "E", MARINE SUPPORT BATTALION</t>
    <phoneticPr fontId="1"/>
  </si>
  <si>
    <t>COMMAND CHRONOLOGY 1 JULY 1973 - 31 DECEMBER 1973</t>
    <phoneticPr fontId="1"/>
  </si>
  <si>
    <t>COMMAND CHRONOLOGY 1 JANUARY 1974 - 30 JUNE 1974</t>
    <phoneticPr fontId="1"/>
  </si>
  <si>
    <t>COMMAND CHRONOLOGY 1 JULY - 31 DECEMBER 1974</t>
    <phoneticPr fontId="1"/>
  </si>
  <si>
    <t>COMMAND CHRONOLOGY 1 JANUARY - 30 JUNE 1975</t>
    <phoneticPr fontId="1"/>
  </si>
  <si>
    <t>COMMAND CHRONOLOGY 1 JULY 1975 THROUGH 31 DECEMBER 1975</t>
    <phoneticPr fontId="1"/>
  </si>
  <si>
    <t>COMMAND CHRONOLOGY; PERIOD 1 JANUARY 1976 THROUGH 30 JUNE 1976</t>
    <phoneticPr fontId="1"/>
  </si>
  <si>
    <t>COMMAND CHRONOLOGY 1 JANUARY 1977 - 30 JUNE 1977</t>
    <phoneticPr fontId="1"/>
  </si>
  <si>
    <t>COMMANDING OFFICER, COMPANY "E", MARINE SUPPORT BATTALION</t>
  </si>
  <si>
    <t>NO DATE</t>
  </si>
  <si>
    <t>COMMAND CHRONOLOGY 1 JULY 1977 - 31 DECEMBER 1977</t>
    <phoneticPr fontId="1"/>
  </si>
  <si>
    <t>COMMAND CHRONOLOGY 1 JANUARY 1978 - 30 JUNE 1978</t>
    <phoneticPr fontId="1"/>
  </si>
  <si>
    <t>COMMAND CHRONOLOGY 1 JULY 1978 - 31 DECEMBER 1978</t>
    <phoneticPr fontId="1"/>
  </si>
  <si>
    <t>COMMAND CHRONOLOGY 1 JANUARY - 30 JUNE 1979</t>
    <phoneticPr fontId="1"/>
  </si>
  <si>
    <t>COMMAND CHRONOLOGY 1 JULY - 31 DECEMBER 1979</t>
    <phoneticPr fontId="1"/>
  </si>
  <si>
    <t>COMMAND CHRONOLOGY 1 JANUARY THRU 30 JUNE 1980</t>
    <phoneticPr fontId="1"/>
  </si>
  <si>
    <t>COMMAND CHRONOLOGY 1 JULY 1980 THRU 31 DECEMBER 1980</t>
    <phoneticPr fontId="1"/>
  </si>
  <si>
    <t>COMMAND CHRONOLOGY 1 JANUARY 1981 THRU 30 JUNE 1981</t>
    <phoneticPr fontId="1"/>
  </si>
  <si>
    <t>COMMAND CHRONOLOGY 1 JULY 1981 THRU 31 DECEMBER 1981</t>
    <phoneticPr fontId="1"/>
  </si>
  <si>
    <t>COMMAND CHRONOLOGY 1 JANUARY 1982 THRU 30 JUNE 1982</t>
    <phoneticPr fontId="1"/>
  </si>
  <si>
    <t>COMMAND CHRONOLOGY 1 JULY THROUGH 31 DECEMBER 1982</t>
    <phoneticPr fontId="1"/>
  </si>
  <si>
    <t>COMMAND CHRONOLOGY 1 JANUARY THROUGH 30 JUNE 1983</t>
    <phoneticPr fontId="1"/>
  </si>
  <si>
    <t>COMMAND CHRONOLOGY 1 JULY THROUGH 31 DECEMBER 1983</t>
    <phoneticPr fontId="1"/>
  </si>
  <si>
    <t>COMMAND CHRONOLOGY 1 JANUARY THROUGH 30 JUNE 1984</t>
    <phoneticPr fontId="1"/>
  </si>
  <si>
    <t>COMMAND CHRONOLOGY 1 JULY THROUGH 31 DECEMBER 1984</t>
    <phoneticPr fontId="1"/>
  </si>
  <si>
    <t>COMMAND CHRONOLOGY 1 JANUARY THROUGH 30 JUNE 1985</t>
    <phoneticPr fontId="1"/>
  </si>
  <si>
    <t>COMMAND CHRONOLOGY 1 JULY 1985 - 31 DECEMBER 1985</t>
    <phoneticPr fontId="1"/>
  </si>
  <si>
    <t>COMMAND CHRONOLOGY 1 JANUARY 1986 - 30 JUNE 1986</t>
    <phoneticPr fontId="1"/>
  </si>
  <si>
    <t>COMMAND CHRONOLOGY 1 JULY THROUGH 31 DECEMBER 1986</t>
    <phoneticPr fontId="1"/>
  </si>
  <si>
    <t>COMMAND CHRONOLOGY 1 JANUARY 1987 THROUGH 30 JUNE 1987</t>
    <phoneticPr fontId="1"/>
  </si>
  <si>
    <t>COMMAND CHRONOLOGY 1 JULY THROUGH 31 DECEMBER 1987</t>
    <phoneticPr fontId="1"/>
  </si>
  <si>
    <t>COMMAND CHRONOLOGY 1 JANUARY THROUGH 30 JUNE 1988</t>
    <phoneticPr fontId="1"/>
  </si>
  <si>
    <t>COMMAND CHRONOLOGY 1 JULY 1988 THROUGH 31 DECEMBER 1988</t>
    <phoneticPr fontId="1"/>
  </si>
  <si>
    <t>COMMAND CHRONOLOGY 1 JANUARY 1990 THROUGH 31 DECEMBER 1990</t>
    <phoneticPr fontId="1"/>
  </si>
  <si>
    <t>COMMAND CHRONOLOGY 1 JANUARY THROUGH 31 DECEMBER 1993</t>
    <phoneticPr fontId="1"/>
  </si>
  <si>
    <t>COMMAND CHRONOLOGY FOR PERIOD 1 JANUARY THROUGH 30 JUNE 1994</t>
    <phoneticPr fontId="1"/>
  </si>
  <si>
    <t>COMMAND CHRONOLOGY FOR PERIOD 1 JULY THROUGH 31 DECEMBER 1994</t>
    <phoneticPr fontId="1"/>
  </si>
  <si>
    <t>NOJUDICIAL PUNISHMENT</t>
    <phoneticPr fontId="1"/>
  </si>
  <si>
    <t>COMMAND CHRONOLOGY FOR THE PERIOD 1 JULY - 31 DECEMBER 1994</t>
    <phoneticPr fontId="1"/>
  </si>
  <si>
    <t>COMMAND CHRONOLOGY FOR THE PERIOD 1 JANUARY THROUGH 31 JUNE 1995</t>
    <phoneticPr fontId="1"/>
  </si>
  <si>
    <t>COMMAND CHRONOLOGY FOR PERIOD 1 JULY THROUGH 31 DECEMBER 1995</t>
    <phoneticPr fontId="1"/>
  </si>
  <si>
    <t>COMMAND CHRONOLOGY FOR PERIOD 1 JANUARY THROUGH 31 JUNE 1996</t>
    <phoneticPr fontId="1"/>
  </si>
  <si>
    <t>COMMAND CHRONOLOGY FOR PERIOD 1 JULY THROUGH 31 DECEMBER 1996</t>
    <phoneticPr fontId="1"/>
  </si>
  <si>
    <t>COMMAND CHRONOLOGY FOR PERIOD 1 JANUARY THROUGH 30 JUNE 1997</t>
    <phoneticPr fontId="1"/>
  </si>
  <si>
    <t>COMMAND CHRONOLOGY FOR PERIOD 1 JULY THROUGH 31 DECEMBER 1997</t>
    <phoneticPr fontId="1"/>
  </si>
  <si>
    <t>COMMAND CHRONOLOGY FOR PERIOD 1 JULY THROUGH 31 DECEMBER 1998</t>
    <phoneticPr fontId="1"/>
  </si>
  <si>
    <t>COMMAND CHRONOLOGY FOR PERIOD 1 JANUARY THROUGH 30 JUNE 1999</t>
    <phoneticPr fontId="1"/>
  </si>
  <si>
    <t>COMMAND CHRONOLOGY FOR PERIOD 1 JULY THROUGH 31 DECEMBER 1999</t>
    <phoneticPr fontId="1"/>
  </si>
  <si>
    <t>COMMAND CHRONOLOGY FOR PERIOD 1 JANUARY THROUGH JUNE 2000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</si>
</sst>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2" borderId="0" applyAlignment="0">
      <alignment vertical="center"/>
    </xf>
  </cellStyleXfs>
  <cellXfs count="16">
    <xf numFmtId="0" fontId="0" fillId="0" borderId="0" xfId="0"/>
    <xf numFmtId="0" fontId="2" fillId="3" borderId="0" xfId="0" applyFont="1" applyFill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176" fontId="3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176" fontId="2" fillId="4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0" fontId="3" fillId="2" borderId="0" xfId="1">
      <alignment vertical="center"/>
    </xf>
    <xf numFmtId="0" fontId="3" fillId="2" borderId="0" xfId="1" applyAlignment="1">
      <alignment vertical="center" wrapText="1"/>
    </xf>
    <xf numFmtId="176" fontId="3" fillId="2" borderId="0" xfId="1" applyNumberFormat="1" applyAlignment="1">
      <alignment vertical="center" wrapText="1"/>
    </xf>
    <xf numFmtId="176" fontId="3" fillId="0" borderId="0" xfId="0" applyNumberFormat="1" applyFont="1" applyAlignment="1">
      <alignment horizontal="right" vertical="center" wrapText="1"/>
    </xf>
    <xf numFmtId="176" fontId="3" fillId="2" borderId="0" xfId="1" applyNumberFormat="1" applyAlignment="1">
      <alignment horizontal="right" vertical="center" wrapText="1"/>
    </xf>
  </cellXfs>
  <cellStyles count="2">
    <cellStyle name="スタイル 2" xfId="1" xr:uid="{70AA84DA-7879-43B5-BE19-704DFF55477F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F5F90-8310-45F9-A029-527036E14A5B}">
  <dimension ref="A1:H57"/>
  <sheetViews>
    <sheetView tabSelected="1" topLeftCell="A47" workbookViewId="0"/>
  </sheetViews>
  <sheetFormatPr defaultColWidth="13" defaultRowHeight="12"/>
  <cols>
    <col min="1" max="1" width="2.75" style="8" customWidth="1"/>
    <col min="2" max="2" width="59.375" style="9" customWidth="1"/>
    <col min="3" max="3" width="14.625" style="9" customWidth="1"/>
    <col min="4" max="4" width="52.5" style="9" customWidth="1"/>
    <col min="5" max="5" width="15.125" style="10" customWidth="1"/>
    <col min="6" max="6" width="8.75" style="9" customWidth="1"/>
    <col min="7" max="7" width="5.375" style="9" customWidth="1"/>
    <col min="8" max="8" width="3.625" style="8" customWidth="1"/>
    <col min="9" max="16384" width="13" style="8"/>
  </cols>
  <sheetData>
    <row r="1" spans="1:8" s="4" customFormat="1">
      <c r="A1" s="1" t="s">
        <v>0</v>
      </c>
      <c r="B1" s="1"/>
      <c r="C1" s="1"/>
      <c r="D1" s="2"/>
      <c r="E1" s="3"/>
      <c r="F1" s="2"/>
      <c r="G1" s="2"/>
    </row>
    <row r="2" spans="1:8" s="5" customFormat="1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5" t="s">
        <v>8</v>
      </c>
    </row>
    <row r="3" spans="1:8">
      <c r="A3" s="8">
        <v>1</v>
      </c>
      <c r="B3" s="9" t="s">
        <v>9</v>
      </c>
      <c r="D3" s="9" t="s">
        <v>10</v>
      </c>
      <c r="E3" s="10">
        <f>DATE(1970,7,1)</f>
        <v>25750</v>
      </c>
      <c r="F3" s="9" t="s">
        <v>11</v>
      </c>
      <c r="G3" s="9">
        <v>6</v>
      </c>
      <c r="H3" s="8">
        <v>26</v>
      </c>
    </row>
    <row r="4" spans="1:8" s="11" customFormat="1">
      <c r="A4" s="11">
        <v>2</v>
      </c>
      <c r="B4" s="12" t="s">
        <v>12</v>
      </c>
      <c r="C4" s="12"/>
      <c r="D4" s="12" t="s">
        <v>10</v>
      </c>
      <c r="E4" s="13">
        <f>DATE(1971,2,24)</f>
        <v>25988</v>
      </c>
      <c r="F4" s="12" t="s">
        <v>11</v>
      </c>
      <c r="G4" s="12">
        <v>10</v>
      </c>
      <c r="H4" s="11">
        <v>26</v>
      </c>
    </row>
    <row r="5" spans="1:8">
      <c r="A5" s="8">
        <v>3</v>
      </c>
      <c r="B5" s="9" t="s">
        <v>13</v>
      </c>
      <c r="D5" s="9" t="s">
        <v>10</v>
      </c>
      <c r="E5" s="10">
        <f>DATE(1970,8,28)</f>
        <v>25808</v>
      </c>
      <c r="F5" s="9" t="s">
        <v>11</v>
      </c>
      <c r="G5" s="9">
        <v>6</v>
      </c>
      <c r="H5" s="8">
        <v>26</v>
      </c>
    </row>
    <row r="6" spans="1:8" s="11" customFormat="1">
      <c r="A6" s="11">
        <v>4</v>
      </c>
      <c r="B6" s="12" t="s">
        <v>14</v>
      </c>
      <c r="C6" s="12"/>
      <c r="D6" s="12" t="s">
        <v>10</v>
      </c>
      <c r="E6" s="13">
        <f>DATE(1971,8,23)</f>
        <v>26168</v>
      </c>
      <c r="F6" s="12" t="s">
        <v>11</v>
      </c>
      <c r="G6" s="12">
        <v>10</v>
      </c>
      <c r="H6" s="11">
        <v>26</v>
      </c>
    </row>
    <row r="7" spans="1:8">
      <c r="A7" s="8">
        <v>5</v>
      </c>
      <c r="B7" s="9" t="s">
        <v>15</v>
      </c>
      <c r="D7" s="9" t="s">
        <v>16</v>
      </c>
      <c r="E7" s="14" t="s">
        <v>17</v>
      </c>
      <c r="F7" s="9" t="s">
        <v>11</v>
      </c>
      <c r="G7" s="9">
        <v>2</v>
      </c>
      <c r="H7" s="8">
        <v>26</v>
      </c>
    </row>
    <row r="8" spans="1:8" s="11" customFormat="1">
      <c r="A8" s="11">
        <v>6</v>
      </c>
      <c r="B8" s="12" t="s">
        <v>18</v>
      </c>
      <c r="C8" s="12"/>
      <c r="D8" s="12" t="s">
        <v>16</v>
      </c>
      <c r="E8" s="15" t="s">
        <v>17</v>
      </c>
      <c r="F8" s="12" t="s">
        <v>11</v>
      </c>
      <c r="G8" s="12">
        <v>1</v>
      </c>
      <c r="H8" s="11">
        <v>26</v>
      </c>
    </row>
    <row r="9" spans="1:8">
      <c r="A9" s="8">
        <v>7</v>
      </c>
      <c r="B9" s="9" t="s">
        <v>19</v>
      </c>
      <c r="D9" s="9" t="s">
        <v>20</v>
      </c>
      <c r="E9" s="14" t="s">
        <v>17</v>
      </c>
      <c r="F9" s="9" t="s">
        <v>11</v>
      </c>
      <c r="G9" s="9">
        <v>1</v>
      </c>
      <c r="H9" s="8">
        <v>26</v>
      </c>
    </row>
    <row r="10" spans="1:8" s="11" customFormat="1">
      <c r="A10" s="11">
        <v>8</v>
      </c>
      <c r="B10" s="12" t="s">
        <v>21</v>
      </c>
      <c r="C10" s="12"/>
      <c r="D10" s="12" t="s">
        <v>22</v>
      </c>
      <c r="E10" s="15" t="s">
        <v>17</v>
      </c>
      <c r="F10" s="12" t="s">
        <v>11</v>
      </c>
      <c r="G10" s="12">
        <v>2</v>
      </c>
      <c r="H10" s="11">
        <v>26</v>
      </c>
    </row>
    <row r="11" spans="1:8">
      <c r="A11" s="8">
        <v>9</v>
      </c>
      <c r="B11" s="9" t="s">
        <v>23</v>
      </c>
      <c r="D11" s="9" t="s">
        <v>22</v>
      </c>
      <c r="E11" s="14" t="s">
        <v>17</v>
      </c>
      <c r="F11" s="9" t="s">
        <v>11</v>
      </c>
      <c r="G11" s="9">
        <v>3</v>
      </c>
      <c r="H11" s="8">
        <v>26</v>
      </c>
    </row>
    <row r="12" spans="1:8" s="11" customFormat="1">
      <c r="A12" s="11">
        <v>10</v>
      </c>
      <c r="B12" s="12" t="s">
        <v>24</v>
      </c>
      <c r="C12" s="12"/>
      <c r="D12" s="12" t="s">
        <v>22</v>
      </c>
      <c r="E12" s="15" t="s">
        <v>17</v>
      </c>
      <c r="F12" s="12" t="s">
        <v>11</v>
      </c>
      <c r="G12" s="12">
        <v>3</v>
      </c>
      <c r="H12" s="11">
        <v>26</v>
      </c>
    </row>
    <row r="13" spans="1:8">
      <c r="A13" s="8">
        <v>11</v>
      </c>
      <c r="B13" s="9" t="s">
        <v>25</v>
      </c>
      <c r="D13" s="9" t="s">
        <v>22</v>
      </c>
      <c r="E13" s="14" t="s">
        <v>17</v>
      </c>
      <c r="F13" s="9" t="s">
        <v>11</v>
      </c>
      <c r="G13" s="9">
        <v>2</v>
      </c>
      <c r="H13" s="8">
        <v>26</v>
      </c>
    </row>
    <row r="14" spans="1:8" s="11" customFormat="1">
      <c r="A14" s="11">
        <v>12</v>
      </c>
      <c r="B14" s="12" t="s">
        <v>26</v>
      </c>
      <c r="C14" s="12"/>
      <c r="D14" s="12" t="s">
        <v>22</v>
      </c>
      <c r="E14" s="15" t="s">
        <v>17</v>
      </c>
      <c r="F14" s="12" t="s">
        <v>11</v>
      </c>
      <c r="G14" s="12">
        <v>2</v>
      </c>
      <c r="H14" s="11">
        <v>26</v>
      </c>
    </row>
    <row r="15" spans="1:8">
      <c r="A15" s="8">
        <v>13</v>
      </c>
      <c r="B15" s="9" t="s">
        <v>27</v>
      </c>
      <c r="D15" s="9" t="s">
        <v>22</v>
      </c>
      <c r="E15" s="14" t="s">
        <v>17</v>
      </c>
      <c r="F15" s="9" t="s">
        <v>11</v>
      </c>
      <c r="G15" s="9">
        <v>2</v>
      </c>
      <c r="H15" s="8">
        <v>26</v>
      </c>
    </row>
    <row r="16" spans="1:8" s="11" customFormat="1">
      <c r="A16" s="11">
        <v>14</v>
      </c>
      <c r="B16" s="12" t="s">
        <v>28</v>
      </c>
      <c r="C16" s="12"/>
      <c r="D16" s="12" t="s">
        <v>10</v>
      </c>
      <c r="E16" s="13">
        <f>DATE(1976,7,19)</f>
        <v>27960</v>
      </c>
      <c r="F16" s="12" t="s">
        <v>11</v>
      </c>
      <c r="G16" s="12">
        <v>3</v>
      </c>
      <c r="H16" s="11">
        <v>26</v>
      </c>
    </row>
    <row r="17" spans="1:8">
      <c r="A17" s="8">
        <v>15</v>
      </c>
      <c r="B17" s="9" t="s">
        <v>29</v>
      </c>
      <c r="D17" s="9" t="s">
        <v>30</v>
      </c>
      <c r="E17" s="14" t="s">
        <v>31</v>
      </c>
      <c r="F17" s="9" t="s">
        <v>11</v>
      </c>
      <c r="G17" s="9">
        <v>2</v>
      </c>
      <c r="H17" s="8">
        <v>26</v>
      </c>
    </row>
    <row r="18" spans="1:8" s="11" customFormat="1">
      <c r="A18" s="11">
        <v>16</v>
      </c>
      <c r="B18" s="12" t="s">
        <v>32</v>
      </c>
      <c r="C18" s="12"/>
      <c r="D18" s="12" t="s">
        <v>30</v>
      </c>
      <c r="E18" s="15" t="s">
        <v>31</v>
      </c>
      <c r="F18" s="12" t="s">
        <v>11</v>
      </c>
      <c r="G18" s="12">
        <v>2</v>
      </c>
      <c r="H18" s="11">
        <v>26</v>
      </c>
    </row>
    <row r="19" spans="1:8">
      <c r="A19" s="8">
        <v>17</v>
      </c>
      <c r="B19" s="9" t="s">
        <v>33</v>
      </c>
      <c r="D19" s="9" t="s">
        <v>30</v>
      </c>
      <c r="E19" s="14" t="s">
        <v>31</v>
      </c>
      <c r="F19" s="9" t="s">
        <v>11</v>
      </c>
      <c r="G19" s="9">
        <v>6</v>
      </c>
      <c r="H19" s="8">
        <v>26</v>
      </c>
    </row>
    <row r="20" spans="1:8" s="11" customFormat="1">
      <c r="A20" s="11">
        <v>18</v>
      </c>
      <c r="B20" s="12" t="s">
        <v>34</v>
      </c>
      <c r="C20" s="12"/>
      <c r="D20" s="12" t="s">
        <v>30</v>
      </c>
      <c r="E20" s="15" t="s">
        <v>31</v>
      </c>
      <c r="F20" s="12" t="s">
        <v>11</v>
      </c>
      <c r="G20" s="12">
        <v>2</v>
      </c>
      <c r="H20" s="11">
        <v>26</v>
      </c>
    </row>
    <row r="21" spans="1:8">
      <c r="A21" s="8">
        <v>19</v>
      </c>
      <c r="B21" s="9" t="s">
        <v>35</v>
      </c>
      <c r="D21" s="9" t="s">
        <v>30</v>
      </c>
      <c r="E21" s="14" t="s">
        <v>31</v>
      </c>
      <c r="F21" s="9" t="s">
        <v>11</v>
      </c>
      <c r="G21" s="9">
        <v>2</v>
      </c>
      <c r="H21" s="8">
        <v>26</v>
      </c>
    </row>
    <row r="22" spans="1:8" s="11" customFormat="1">
      <c r="A22" s="11">
        <v>20</v>
      </c>
      <c r="B22" s="12" t="s">
        <v>36</v>
      </c>
      <c r="C22" s="12"/>
      <c r="D22" s="12" t="s">
        <v>30</v>
      </c>
      <c r="E22" s="15" t="s">
        <v>31</v>
      </c>
      <c r="F22" s="12" t="s">
        <v>11</v>
      </c>
      <c r="G22" s="12">
        <v>2</v>
      </c>
      <c r="H22" s="11">
        <v>26</v>
      </c>
    </row>
    <row r="23" spans="1:8">
      <c r="A23" s="8">
        <v>21</v>
      </c>
      <c r="B23" s="9" t="s">
        <v>37</v>
      </c>
      <c r="D23" s="9" t="s">
        <v>30</v>
      </c>
      <c r="E23" s="14" t="s">
        <v>31</v>
      </c>
      <c r="F23" s="9" t="s">
        <v>11</v>
      </c>
      <c r="G23" s="9">
        <v>6</v>
      </c>
      <c r="H23" s="8">
        <v>26</v>
      </c>
    </row>
    <row r="24" spans="1:8" s="11" customFormat="1">
      <c r="A24" s="11">
        <v>22</v>
      </c>
      <c r="B24" s="12" t="s">
        <v>38</v>
      </c>
      <c r="C24" s="12"/>
      <c r="D24" s="12" t="s">
        <v>30</v>
      </c>
      <c r="E24" s="15" t="s">
        <v>31</v>
      </c>
      <c r="F24" s="12" t="s">
        <v>11</v>
      </c>
      <c r="G24" s="12">
        <v>6</v>
      </c>
      <c r="H24" s="11">
        <v>26</v>
      </c>
    </row>
    <row r="25" spans="1:8">
      <c r="A25" s="8">
        <v>23</v>
      </c>
      <c r="B25" s="9" t="s">
        <v>39</v>
      </c>
      <c r="D25" s="9" t="s">
        <v>30</v>
      </c>
      <c r="E25" s="14" t="s">
        <v>31</v>
      </c>
      <c r="F25" s="9" t="s">
        <v>11</v>
      </c>
      <c r="G25" s="9">
        <v>6</v>
      </c>
      <c r="H25" s="8">
        <v>26</v>
      </c>
    </row>
    <row r="26" spans="1:8" s="11" customFormat="1">
      <c r="A26" s="11">
        <v>24</v>
      </c>
      <c r="B26" s="12" t="s">
        <v>40</v>
      </c>
      <c r="C26" s="12"/>
      <c r="D26" s="12" t="s">
        <v>30</v>
      </c>
      <c r="E26" s="15" t="s">
        <v>31</v>
      </c>
      <c r="F26" s="12" t="s">
        <v>11</v>
      </c>
      <c r="G26" s="12">
        <v>7</v>
      </c>
      <c r="H26" s="11">
        <v>26</v>
      </c>
    </row>
    <row r="27" spans="1:8">
      <c r="A27" s="8">
        <v>25</v>
      </c>
      <c r="B27" s="9" t="s">
        <v>41</v>
      </c>
      <c r="D27" s="9" t="s">
        <v>30</v>
      </c>
      <c r="E27" s="14" t="s">
        <v>31</v>
      </c>
      <c r="F27" s="9" t="s">
        <v>11</v>
      </c>
      <c r="G27" s="9">
        <v>6</v>
      </c>
      <c r="H27" s="8">
        <v>26</v>
      </c>
    </row>
    <row r="28" spans="1:8" s="11" customFormat="1">
      <c r="A28" s="11">
        <v>26</v>
      </c>
      <c r="B28" s="12" t="s">
        <v>42</v>
      </c>
      <c r="C28" s="12"/>
      <c r="D28" s="12" t="s">
        <v>30</v>
      </c>
      <c r="E28" s="15" t="s">
        <v>31</v>
      </c>
      <c r="F28" s="12" t="s">
        <v>11</v>
      </c>
      <c r="G28" s="12">
        <v>3</v>
      </c>
      <c r="H28" s="11">
        <v>26</v>
      </c>
    </row>
    <row r="29" spans="1:8">
      <c r="A29" s="8">
        <v>27</v>
      </c>
      <c r="B29" s="9" t="s">
        <v>43</v>
      </c>
      <c r="D29" s="9" t="s">
        <v>30</v>
      </c>
      <c r="E29" s="14" t="s">
        <v>31</v>
      </c>
      <c r="F29" s="9" t="s">
        <v>11</v>
      </c>
      <c r="G29" s="9">
        <v>3</v>
      </c>
      <c r="H29" s="8">
        <v>26</v>
      </c>
    </row>
    <row r="30" spans="1:8" s="11" customFormat="1">
      <c r="A30" s="11">
        <v>28</v>
      </c>
      <c r="B30" s="12" t="s">
        <v>44</v>
      </c>
      <c r="C30" s="12"/>
      <c r="D30" s="12" t="s">
        <v>30</v>
      </c>
      <c r="E30" s="15" t="s">
        <v>31</v>
      </c>
      <c r="F30" s="12" t="s">
        <v>11</v>
      </c>
      <c r="G30" s="12">
        <v>3</v>
      </c>
      <c r="H30" s="11">
        <v>26</v>
      </c>
    </row>
    <row r="31" spans="1:8">
      <c r="A31" s="8">
        <v>29</v>
      </c>
      <c r="B31" s="9" t="s">
        <v>45</v>
      </c>
      <c r="D31" s="9" t="s">
        <v>30</v>
      </c>
      <c r="E31" s="14" t="s">
        <v>31</v>
      </c>
      <c r="F31" s="9" t="s">
        <v>11</v>
      </c>
      <c r="G31" s="9">
        <v>3</v>
      </c>
      <c r="H31" s="8">
        <v>26</v>
      </c>
    </row>
    <row r="32" spans="1:8" s="11" customFormat="1">
      <c r="A32" s="11">
        <v>30</v>
      </c>
      <c r="B32" s="12" t="s">
        <v>46</v>
      </c>
      <c r="C32" s="12"/>
      <c r="D32" s="12" t="s">
        <v>30</v>
      </c>
      <c r="E32" s="15" t="s">
        <v>31</v>
      </c>
      <c r="F32" s="12" t="s">
        <v>11</v>
      </c>
      <c r="G32" s="12">
        <v>3</v>
      </c>
      <c r="H32" s="11">
        <v>26</v>
      </c>
    </row>
    <row r="33" spans="1:8">
      <c r="A33" s="8">
        <v>31</v>
      </c>
      <c r="B33" s="9" t="s">
        <v>47</v>
      </c>
      <c r="D33" s="9" t="s">
        <v>30</v>
      </c>
      <c r="E33" s="14" t="s">
        <v>31</v>
      </c>
      <c r="F33" s="9" t="s">
        <v>11</v>
      </c>
      <c r="G33" s="9">
        <v>3</v>
      </c>
      <c r="H33" s="8">
        <v>26</v>
      </c>
    </row>
    <row r="34" spans="1:8" s="11" customFormat="1">
      <c r="A34" s="11">
        <v>32</v>
      </c>
      <c r="B34" s="12" t="s">
        <v>48</v>
      </c>
      <c r="C34" s="12"/>
      <c r="D34" s="12" t="s">
        <v>30</v>
      </c>
      <c r="E34" s="15" t="s">
        <v>31</v>
      </c>
      <c r="F34" s="12" t="s">
        <v>11</v>
      </c>
      <c r="G34" s="12">
        <v>4</v>
      </c>
      <c r="H34" s="11">
        <v>26</v>
      </c>
    </row>
    <row r="35" spans="1:8">
      <c r="A35" s="8">
        <v>33</v>
      </c>
      <c r="B35" s="9" t="s">
        <v>49</v>
      </c>
      <c r="D35" s="9" t="s">
        <v>30</v>
      </c>
      <c r="E35" s="14" t="s">
        <v>31</v>
      </c>
      <c r="F35" s="9" t="s">
        <v>11</v>
      </c>
      <c r="G35" s="9">
        <v>3</v>
      </c>
      <c r="H35" s="8">
        <v>26</v>
      </c>
    </row>
    <row r="36" spans="1:8" s="11" customFormat="1">
      <c r="A36" s="11">
        <v>34</v>
      </c>
      <c r="B36" s="12" t="s">
        <v>50</v>
      </c>
      <c r="C36" s="12"/>
      <c r="D36" s="12" t="s">
        <v>30</v>
      </c>
      <c r="E36" s="15" t="s">
        <v>31</v>
      </c>
      <c r="F36" s="12" t="s">
        <v>11</v>
      </c>
      <c r="G36" s="12">
        <v>7</v>
      </c>
      <c r="H36" s="11">
        <v>26</v>
      </c>
    </row>
    <row r="37" spans="1:8">
      <c r="A37" s="8">
        <v>35</v>
      </c>
      <c r="B37" s="9" t="s">
        <v>51</v>
      </c>
      <c r="D37" s="9" t="s">
        <v>30</v>
      </c>
      <c r="E37" s="14" t="s">
        <v>31</v>
      </c>
      <c r="F37" s="9" t="s">
        <v>11</v>
      </c>
      <c r="G37" s="9">
        <v>5</v>
      </c>
      <c r="H37" s="8">
        <v>26</v>
      </c>
    </row>
    <row r="38" spans="1:8" s="11" customFormat="1">
      <c r="A38" s="11">
        <v>36</v>
      </c>
      <c r="B38" s="12" t="s">
        <v>52</v>
      </c>
      <c r="C38" s="12"/>
      <c r="D38" s="12" t="s">
        <v>30</v>
      </c>
      <c r="E38" s="15" t="s">
        <v>31</v>
      </c>
      <c r="F38" s="12" t="s">
        <v>11</v>
      </c>
      <c r="G38" s="12">
        <v>10</v>
      </c>
      <c r="H38" s="11">
        <v>26</v>
      </c>
    </row>
    <row r="39" spans="1:8">
      <c r="A39" s="8">
        <v>37</v>
      </c>
      <c r="B39" s="9" t="s">
        <v>53</v>
      </c>
      <c r="D39" s="9" t="s">
        <v>30</v>
      </c>
      <c r="E39" s="14" t="s">
        <v>31</v>
      </c>
      <c r="F39" s="9" t="s">
        <v>11</v>
      </c>
      <c r="G39" s="9">
        <v>5</v>
      </c>
      <c r="H39" s="8">
        <v>26</v>
      </c>
    </row>
    <row r="40" spans="1:8" s="11" customFormat="1">
      <c r="A40" s="11">
        <v>38</v>
      </c>
      <c r="B40" s="12" t="s">
        <v>54</v>
      </c>
      <c r="C40" s="12"/>
      <c r="D40" s="12" t="s">
        <v>30</v>
      </c>
      <c r="E40" s="15" t="s">
        <v>31</v>
      </c>
      <c r="F40" s="12" t="s">
        <v>11</v>
      </c>
      <c r="G40" s="12">
        <v>5</v>
      </c>
      <c r="H40" s="11">
        <v>26</v>
      </c>
    </row>
    <row r="41" spans="1:8">
      <c r="A41" s="8">
        <v>39</v>
      </c>
      <c r="B41" s="9" t="s">
        <v>55</v>
      </c>
      <c r="D41" s="9" t="s">
        <v>30</v>
      </c>
      <c r="E41" s="14" t="s">
        <v>31</v>
      </c>
      <c r="F41" s="9" t="s">
        <v>11</v>
      </c>
      <c r="G41" s="9">
        <v>7</v>
      </c>
      <c r="H41" s="8">
        <v>26</v>
      </c>
    </row>
    <row r="42" spans="1:8" s="11" customFormat="1">
      <c r="A42" s="11">
        <v>40</v>
      </c>
      <c r="B42" s="12" t="s">
        <v>56</v>
      </c>
      <c r="C42" s="12"/>
      <c r="D42" s="12" t="s">
        <v>30</v>
      </c>
      <c r="E42" s="15">
        <f>DATE(1994,2,8)</f>
        <v>34373</v>
      </c>
      <c r="F42" s="12" t="s">
        <v>11</v>
      </c>
      <c r="G42" s="12">
        <v>8</v>
      </c>
      <c r="H42" s="11">
        <v>26</v>
      </c>
    </row>
    <row r="43" spans="1:8">
      <c r="A43" s="8">
        <v>41</v>
      </c>
      <c r="B43" s="9" t="s">
        <v>57</v>
      </c>
      <c r="D43" s="9" t="s">
        <v>30</v>
      </c>
      <c r="E43" s="14">
        <f>DATE(1994,8,15)</f>
        <v>34561</v>
      </c>
      <c r="F43" s="9" t="s">
        <v>11</v>
      </c>
      <c r="G43" s="9">
        <v>7</v>
      </c>
      <c r="H43" s="8">
        <v>26</v>
      </c>
    </row>
    <row r="44" spans="1:8" s="11" customFormat="1">
      <c r="A44" s="11">
        <v>42</v>
      </c>
      <c r="B44" s="12" t="s">
        <v>58</v>
      </c>
      <c r="C44" s="12"/>
      <c r="D44" s="12" t="s">
        <v>30</v>
      </c>
      <c r="E44" s="15">
        <f>DATE(1995,1,15)</f>
        <v>34714</v>
      </c>
      <c r="F44" s="12" t="s">
        <v>11</v>
      </c>
      <c r="G44" s="12">
        <v>8</v>
      </c>
      <c r="H44" s="11">
        <v>26</v>
      </c>
    </row>
    <row r="45" spans="1:8">
      <c r="A45" s="8">
        <v>43</v>
      </c>
      <c r="B45" s="9" t="s">
        <v>59</v>
      </c>
      <c r="D45" s="9" t="s">
        <v>30</v>
      </c>
      <c r="E45" s="14">
        <f>DATE(1994,9,27)</f>
        <v>34604</v>
      </c>
      <c r="F45" s="9" t="s">
        <v>11</v>
      </c>
      <c r="G45" s="9">
        <v>12</v>
      </c>
      <c r="H45" s="8">
        <v>26</v>
      </c>
    </row>
    <row r="46" spans="1:8" s="11" customFormat="1">
      <c r="A46" s="11">
        <v>44</v>
      </c>
      <c r="B46" s="12" t="s">
        <v>60</v>
      </c>
      <c r="C46" s="12"/>
      <c r="D46" s="12" t="s">
        <v>30</v>
      </c>
      <c r="E46" s="15">
        <f>DATE(1995,1,6)</f>
        <v>34705</v>
      </c>
      <c r="F46" s="12" t="s">
        <v>11</v>
      </c>
      <c r="G46" s="12">
        <v>12</v>
      </c>
      <c r="H46" s="11">
        <v>26</v>
      </c>
    </row>
    <row r="47" spans="1:8" ht="22.5">
      <c r="A47" s="8">
        <v>45</v>
      </c>
      <c r="B47" s="9" t="s">
        <v>61</v>
      </c>
      <c r="D47" s="9" t="s">
        <v>22</v>
      </c>
      <c r="E47" s="14" t="s">
        <v>17</v>
      </c>
      <c r="F47" s="9" t="s">
        <v>11</v>
      </c>
      <c r="G47" s="9">
        <v>9</v>
      </c>
      <c r="H47" s="8">
        <v>26</v>
      </c>
    </row>
    <row r="48" spans="1:8" s="11" customFormat="1">
      <c r="A48" s="11">
        <v>46</v>
      </c>
      <c r="B48" s="12" t="s">
        <v>62</v>
      </c>
      <c r="C48" s="12"/>
      <c r="D48" s="12" t="s">
        <v>22</v>
      </c>
      <c r="E48" s="13">
        <f>DATE(1996,1,22)</f>
        <v>35086</v>
      </c>
      <c r="F48" s="12" t="s">
        <v>11</v>
      </c>
      <c r="G48" s="12">
        <v>6</v>
      </c>
      <c r="H48" s="11">
        <v>26</v>
      </c>
    </row>
    <row r="49" spans="1:8">
      <c r="A49" s="8">
        <v>47</v>
      </c>
      <c r="B49" s="9" t="s">
        <v>63</v>
      </c>
      <c r="D49" s="9" t="s">
        <v>22</v>
      </c>
      <c r="E49" s="10">
        <f>DATE(1996,6,29)</f>
        <v>35245</v>
      </c>
      <c r="F49" s="9" t="s">
        <v>11</v>
      </c>
      <c r="G49" s="9">
        <v>4</v>
      </c>
      <c r="H49" s="8">
        <v>26</v>
      </c>
    </row>
    <row r="50" spans="1:8" s="11" customFormat="1">
      <c r="A50" s="11">
        <v>48</v>
      </c>
      <c r="B50" s="12" t="s">
        <v>64</v>
      </c>
      <c r="C50" s="12"/>
      <c r="D50" s="12" t="s">
        <v>22</v>
      </c>
      <c r="E50" s="13">
        <f>DATE(1997,2,11)</f>
        <v>35472</v>
      </c>
      <c r="F50" s="12" t="s">
        <v>11</v>
      </c>
      <c r="G50" s="12">
        <v>7</v>
      </c>
      <c r="H50" s="11">
        <v>26</v>
      </c>
    </row>
    <row r="51" spans="1:8">
      <c r="A51" s="8">
        <v>49</v>
      </c>
      <c r="B51" s="9" t="s">
        <v>65</v>
      </c>
      <c r="D51" s="9" t="s">
        <v>22</v>
      </c>
      <c r="E51" s="10">
        <f>DATE(1997,9,15)</f>
        <v>35688</v>
      </c>
      <c r="F51" s="9" t="s">
        <v>11</v>
      </c>
      <c r="G51" s="9">
        <v>5</v>
      </c>
      <c r="H51" s="8">
        <v>26</v>
      </c>
    </row>
    <row r="52" spans="1:8" s="11" customFormat="1">
      <c r="A52" s="11">
        <v>50</v>
      </c>
      <c r="B52" s="12" t="s">
        <v>66</v>
      </c>
      <c r="C52" s="12"/>
      <c r="D52" s="12" t="s">
        <v>22</v>
      </c>
      <c r="E52" s="13">
        <f>DATE(1998,3,6)</f>
        <v>35860</v>
      </c>
      <c r="F52" s="12" t="s">
        <v>11</v>
      </c>
      <c r="G52" s="12">
        <v>6</v>
      </c>
      <c r="H52" s="11">
        <v>26</v>
      </c>
    </row>
    <row r="53" spans="1:8">
      <c r="A53" s="8">
        <v>51</v>
      </c>
      <c r="B53" s="9" t="s">
        <v>67</v>
      </c>
      <c r="D53" s="9" t="s">
        <v>22</v>
      </c>
      <c r="E53" s="10">
        <f>DATE(1999,2,22)</f>
        <v>36213</v>
      </c>
      <c r="F53" s="9" t="s">
        <v>11</v>
      </c>
      <c r="G53" s="9">
        <v>6</v>
      </c>
      <c r="H53" s="8">
        <v>26</v>
      </c>
    </row>
    <row r="54" spans="1:8" s="11" customFormat="1">
      <c r="A54" s="11">
        <v>52</v>
      </c>
      <c r="B54" s="12" t="s">
        <v>68</v>
      </c>
      <c r="C54" s="12"/>
      <c r="D54" s="12" t="s">
        <v>22</v>
      </c>
      <c r="E54" s="13">
        <f>DATE(1999,9,1)</f>
        <v>36404</v>
      </c>
      <c r="F54" s="12" t="s">
        <v>11</v>
      </c>
      <c r="G54" s="12">
        <v>4</v>
      </c>
      <c r="H54" s="11">
        <v>26</v>
      </c>
    </row>
    <row r="55" spans="1:8">
      <c r="A55" s="8">
        <v>53</v>
      </c>
      <c r="B55" s="9" t="s">
        <v>69</v>
      </c>
      <c r="D55" s="9" t="s">
        <v>22</v>
      </c>
      <c r="E55" s="10">
        <f>DATE(2000,2,29)</f>
        <v>36585</v>
      </c>
      <c r="F55" s="9" t="s">
        <v>11</v>
      </c>
      <c r="G55" s="9">
        <v>6</v>
      </c>
      <c r="H55" s="8">
        <v>26</v>
      </c>
    </row>
    <row r="56" spans="1:8" s="11" customFormat="1">
      <c r="A56" s="11">
        <v>54</v>
      </c>
      <c r="B56" s="12" t="s">
        <v>70</v>
      </c>
      <c r="C56" s="12"/>
      <c r="D56" s="12" t="s">
        <v>22</v>
      </c>
      <c r="E56" s="13">
        <f>DATE(2000,8,9)</f>
        <v>36747</v>
      </c>
      <c r="F56" s="12" t="s">
        <v>11</v>
      </c>
      <c r="G56" s="12">
        <v>6</v>
      </c>
      <c r="H56" s="11">
        <v>26</v>
      </c>
    </row>
    <row r="57" spans="1:8">
      <c r="G57" s="9">
        <f>SUM(G3:G56)</f>
        <v>270</v>
      </c>
    </row>
  </sheetData>
  <mergeCells count="1">
    <mergeCell ref="A1:C1"/>
  </mergeCells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2024-10-04T12:22:43Z</dcterms:created>
  <dcterms:modified xsi:type="dcterms:W3CDTF">2024-10-04T12:23:28Z</dcterms:modified>
  <cp:category/>
  <cp:contentStatus/>
</cp:coreProperties>
</file>