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A9753F49-1667-4F52-83F5-A52529246B2A}"/>
  <bookViews>
    <workbookView xWindow="240" yWindow="105" windowWidth="14805" windowHeight="8010" xr2:uid="{00000000-000D-0000-FFFF-FFFF00000000}"/>
  </bookViews>
  <sheets>
    <sheet name="37. 31ST MARINE EXPEDITIONARY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E15" i="2"/>
  <c r="E14" i="2"/>
  <c r="E13" i="2"/>
  <c r="E12" i="2"/>
  <c r="E11" i="2"/>
  <c r="E10" i="2"/>
  <c r="E9" i="2"/>
  <c r="E8" i="2"/>
  <c r="E7" i="2"/>
  <c r="E4" i="2"/>
  <c r="E3" i="2"/>
</calcChain>
</file>

<file path=xl/sharedStrings.xml><?xml version="1.0" encoding="utf-8"?>
<sst xmlns="http://schemas.openxmlformats.org/spreadsheetml/2006/main" count="62" uniqueCount="34">
  <si>
    <t>COMMANDS - MARINE CORPS - 37. 31ST MARINE EXPEDITIONARY UNIT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</si>
  <si>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</si>
  <si>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</si>
  <si>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</si>
  <si>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</si>
  <si>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</si>
  <si>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</si>
  <si>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</si>
  <si>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</si>
  <si>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EXERCISE ORDER 1-92 (MEUEX I)</t>
    <phoneticPr fontId="2"/>
  </si>
  <si>
    <t>31ST MARINE EXPEDITIONARY UNIT</t>
    <phoneticPr fontId="2"/>
  </si>
  <si>
    <t>Letter</t>
    <phoneticPr fontId="2"/>
  </si>
  <si>
    <t>COMMAND CHRONOLOGY FOR THE PERIOD  01 JULY TO 31 DECEMBER 2006</t>
    <phoneticPr fontId="2"/>
  </si>
  <si>
    <t>5750 S-3</t>
    <phoneticPr fontId="2"/>
  </si>
  <si>
    <t>COMMANDING OFFICER</t>
    <phoneticPr fontId="2"/>
  </si>
  <si>
    <t>COMMAND CHRONOLOGY FOR THE PERIOD OF 1 JANUARY 2006 TO 30 JUNE 2006</t>
    <phoneticPr fontId="2"/>
  </si>
  <si>
    <t>COMMANDING OFFICER, COMBAT LOGISTICS BATTALION 31</t>
    <phoneticPr fontId="2"/>
  </si>
  <si>
    <t>NO DATE</t>
    <phoneticPr fontId="2"/>
  </si>
  <si>
    <t>COMMAND CHRONOLOGY FOR THE PERIOD OF 1 JAN TO 30 JUN 2005</t>
    <phoneticPr fontId="2"/>
  </si>
  <si>
    <t>COMMAND CHRONOLOGY FOR THE PERIOD OF 1 JAN TO 30 JUN 2004</t>
    <phoneticPr fontId="2"/>
  </si>
  <si>
    <t>COMMAND CHRONOLOGY FOR THE PERIOD 1 JULY TO 31 DEC 2003</t>
    <phoneticPr fontId="2"/>
  </si>
  <si>
    <t>COMMAND CHRONOLOGY FOR THE PERIOD 1 JAN TO 31 JUN 2003</t>
    <phoneticPr fontId="2"/>
  </si>
  <si>
    <t>COMMAND CHRONOLOGY FOR THE PERIOD 1 JUL TO 31 DEC 2002</t>
    <phoneticPr fontId="2"/>
  </si>
  <si>
    <t>COMMAND CHRONOLOGY FOR THE PERIOD 1 JAN TO 30 JUN 2002</t>
    <phoneticPr fontId="2"/>
  </si>
  <si>
    <t>5751 S-3</t>
  </si>
  <si>
    <t>COMMAND CHRONOLOGY FOR THE PERIOD 1 JUL TO 31 DEC 2001</t>
    <phoneticPr fontId="2"/>
  </si>
  <si>
    <t>5752 S-3</t>
  </si>
  <si>
    <t>COMMAND CHRONOLOGY FOR THE PERIOD 01 JAN TO 30 JUN 2001</t>
    <phoneticPr fontId="2"/>
  </si>
  <si>
    <t>5753 S-3</t>
  </si>
  <si>
    <t>COMMAND CHRONOLOGY FOR THE PERIOD 01 JUL TO 31 DEC 2000</t>
    <phoneticPr fontId="2"/>
  </si>
  <si>
    <t>5754 S-3</t>
  </si>
  <si>
    <t>COMMAND CHRONOLOGY FOR THE PERIOD 1 JAN TO 30 JUN 00</t>
    <phoneticPr fontId="2"/>
  </si>
  <si>
    <t>5755 S-3</t>
  </si>
  <si>
    <t>COMMANDING OFFICER, 31ST MARINE EXPEDITIONARY UNIT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</si>
</sst>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D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37">
    <xf numFmtId="0" fontId="0" fillId="0" borderId="0" xfId="0"/>
    <xf numFmtId="0" fontId="3" fillId="3" borderId="0" xfId="0" applyFont="1" applyFill="1" applyAlignment="1">
      <alignment horizontal="left" vertical="center"/>
    </xf>
    <xf numFmtId="176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2" borderId="0" xfId="1" applyFont="1">
      <alignment vertical="center"/>
    </xf>
    <xf numFmtId="0" fontId="4" fillId="5" borderId="0" xfId="0" applyFont="1" applyFill="1" applyAlignment="1">
      <alignment vertical="center" wrapText="1"/>
    </xf>
    <xf numFmtId="176" fontId="4" fillId="5" borderId="0" xfId="1" applyNumberFormat="1" applyFont="1" applyFill="1" applyBorder="1" applyAlignment="1">
      <alignment vertical="center" wrapText="1"/>
    </xf>
    <xf numFmtId="0" fontId="4" fillId="5" borderId="0" xfId="0" applyFont="1" applyFill="1" applyAlignment="1">
      <alignment horizontal="right" vertical="center" wrapText="1"/>
    </xf>
    <xf numFmtId="0" fontId="4" fillId="0" borderId="0" xfId="1" applyFont="1" applyFill="1" applyAlignment="1">
      <alignment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Alignment="1">
      <alignment horizontal="right" vertical="center" wrapText="1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176" fontId="4" fillId="2" borderId="0" xfId="1" applyNumberFormat="1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2" borderId="0" xfId="1" applyFont="1" applyBorder="1" applyAlignment="1">
      <alignment vertical="center" wrapText="1"/>
    </xf>
    <xf numFmtId="176" fontId="4" fillId="2" borderId="0" xfId="1" applyNumberFormat="1" applyFont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5" borderId="0" xfId="1" applyFont="1" applyFill="1">
      <alignment vertical="center"/>
    </xf>
    <xf numFmtId="0" fontId="4" fillId="5" borderId="0" xfId="1" applyFont="1" applyFill="1" applyAlignment="1">
      <alignment vertical="center" wrapText="1"/>
    </xf>
    <xf numFmtId="0" fontId="4" fillId="5" borderId="0" xfId="1" applyFont="1" applyFill="1" applyBorder="1" applyAlignment="1">
      <alignment vertical="center" wrapText="1"/>
    </xf>
    <xf numFmtId="176" fontId="4" fillId="5" borderId="0" xfId="1" applyNumberFormat="1" applyFont="1" applyFill="1" applyAlignment="1">
      <alignment vertical="center" wrapText="1"/>
    </xf>
    <xf numFmtId="0" fontId="4" fillId="0" borderId="0" xfId="1" applyFont="1" applyFill="1">
      <alignment vertical="center"/>
    </xf>
    <xf numFmtId="176" fontId="4" fillId="0" borderId="0" xfId="1" applyNumberFormat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B310-CC75-44D2-972D-49C8B651E3D7}">
  <dimension ref="A1:H20"/>
  <sheetViews>
    <sheetView tabSelected="1" workbookViewId="0"/>
  </sheetViews>
  <sheetFormatPr defaultColWidth="13" defaultRowHeight="12"/>
  <cols>
    <col min="1" max="1" width="3.75" style="10" customWidth="1"/>
    <col min="2" max="2" width="63.375" style="11" customWidth="1"/>
    <col min="3" max="3" width="19.75" style="11" customWidth="1"/>
    <col min="4" max="4" width="34.25" style="11" customWidth="1"/>
    <col min="5" max="5" width="17.625" style="12" customWidth="1"/>
    <col min="6" max="6" width="8.75" style="13" customWidth="1"/>
    <col min="7" max="7" width="5.375" style="11" customWidth="1"/>
    <col min="8" max="8" width="4.625" style="14" customWidth="1"/>
    <col min="9" max="16384" width="13" style="10"/>
  </cols>
  <sheetData>
    <row r="1" spans="1:8" s="6" customFormat="1">
      <c r="A1" s="1" t="s">
        <v>0</v>
      </c>
      <c r="B1" s="1"/>
      <c r="C1" s="1"/>
      <c r="D1" s="1"/>
      <c r="E1" s="2"/>
      <c r="F1" s="3"/>
      <c r="G1" s="4"/>
      <c r="H1" s="5"/>
    </row>
    <row r="2" spans="1:8" s="7" customFormat="1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7" t="s">
        <v>8</v>
      </c>
    </row>
    <row r="3" spans="1:8">
      <c r="A3" s="10">
        <v>1</v>
      </c>
      <c r="B3" s="11" t="s">
        <v>9</v>
      </c>
      <c r="D3" s="11" t="s">
        <v>10</v>
      </c>
      <c r="E3" s="12">
        <f>DATE(1992,11,29)</f>
        <v>33937</v>
      </c>
      <c r="F3" s="13" t="s">
        <v>11</v>
      </c>
      <c r="G3" s="11">
        <v>56</v>
      </c>
      <c r="H3" s="14">
        <v>27</v>
      </c>
    </row>
    <row r="4" spans="1:8" s="15" customFormat="1">
      <c r="A4" s="15">
        <v>2</v>
      </c>
      <c r="B4" s="16" t="s">
        <v>12</v>
      </c>
      <c r="C4" s="16" t="s">
        <v>13</v>
      </c>
      <c r="D4" s="16" t="s">
        <v>14</v>
      </c>
      <c r="E4" s="17">
        <f>DATE(2007,1,30)</f>
        <v>39112</v>
      </c>
      <c r="F4" s="18" t="s">
        <v>11</v>
      </c>
      <c r="G4" s="16">
        <v>94</v>
      </c>
      <c r="H4" s="14">
        <v>27</v>
      </c>
    </row>
    <row r="5" spans="1:8" ht="22.5">
      <c r="A5" s="10">
        <v>3</v>
      </c>
      <c r="B5" s="19" t="s">
        <v>15</v>
      </c>
      <c r="C5" s="19" t="s">
        <v>13</v>
      </c>
      <c r="D5" s="19" t="s">
        <v>16</v>
      </c>
      <c r="E5" s="20" t="s">
        <v>17</v>
      </c>
      <c r="F5" s="21" t="s">
        <v>11</v>
      </c>
      <c r="G5" s="19">
        <v>42</v>
      </c>
      <c r="H5" s="14">
        <v>27</v>
      </c>
    </row>
    <row r="6" spans="1:8" s="15" customFormat="1">
      <c r="A6" s="15">
        <v>4</v>
      </c>
      <c r="B6" s="22" t="s">
        <v>18</v>
      </c>
      <c r="C6" s="22" t="s">
        <v>13</v>
      </c>
      <c r="D6" s="22" t="s">
        <v>14</v>
      </c>
      <c r="E6" s="23" t="s">
        <v>17</v>
      </c>
      <c r="F6" s="24" t="s">
        <v>11</v>
      </c>
      <c r="G6" s="22">
        <v>9</v>
      </c>
      <c r="H6" s="14">
        <v>27</v>
      </c>
    </row>
    <row r="7" spans="1:8">
      <c r="A7" s="10">
        <v>5</v>
      </c>
      <c r="B7" s="11" t="s">
        <v>19</v>
      </c>
      <c r="C7" s="11" t="s">
        <v>13</v>
      </c>
      <c r="D7" s="11" t="s">
        <v>14</v>
      </c>
      <c r="E7" s="12">
        <f>DATE(2004,8,27)</f>
        <v>38226</v>
      </c>
      <c r="F7" s="13" t="s">
        <v>11</v>
      </c>
      <c r="G7" s="11">
        <v>28</v>
      </c>
      <c r="H7" s="14">
        <v>27</v>
      </c>
    </row>
    <row r="8" spans="1:8" s="15" customFormat="1">
      <c r="A8" s="15">
        <v>6</v>
      </c>
      <c r="B8" s="22" t="s">
        <v>20</v>
      </c>
      <c r="C8" s="22" t="s">
        <v>13</v>
      </c>
      <c r="D8" s="22" t="s">
        <v>14</v>
      </c>
      <c r="E8" s="25">
        <f>DATE(2004,2,24)</f>
        <v>38041</v>
      </c>
      <c r="F8" s="24" t="s">
        <v>11</v>
      </c>
      <c r="G8" s="22">
        <v>76</v>
      </c>
      <c r="H8" s="14">
        <v>27</v>
      </c>
    </row>
    <row r="9" spans="1:8">
      <c r="A9" s="10">
        <v>7</v>
      </c>
      <c r="B9" s="11" t="s">
        <v>21</v>
      </c>
      <c r="C9" s="11" t="s">
        <v>13</v>
      </c>
      <c r="D9" s="11" t="s">
        <v>14</v>
      </c>
      <c r="E9" s="26">
        <f>DATE(2003,8,15)</f>
        <v>37848</v>
      </c>
      <c r="F9" s="13" t="s">
        <v>11</v>
      </c>
      <c r="G9" s="11">
        <v>57</v>
      </c>
      <c r="H9" s="14">
        <v>27</v>
      </c>
    </row>
    <row r="10" spans="1:8" s="15" customFormat="1">
      <c r="A10" s="15">
        <v>8</v>
      </c>
      <c r="B10" s="22" t="s">
        <v>22</v>
      </c>
      <c r="C10" s="27" t="s">
        <v>13</v>
      </c>
      <c r="D10" s="22" t="s">
        <v>14</v>
      </c>
      <c r="E10" s="28">
        <f>DATE(2003,2,14)</f>
        <v>37666</v>
      </c>
      <c r="F10" s="24" t="s">
        <v>11</v>
      </c>
      <c r="G10" s="22">
        <v>37</v>
      </c>
      <c r="H10" s="14">
        <v>27</v>
      </c>
    </row>
    <row r="11" spans="1:8">
      <c r="A11" s="10">
        <v>9</v>
      </c>
      <c r="B11" s="19" t="s">
        <v>23</v>
      </c>
      <c r="C11" s="29" t="s">
        <v>24</v>
      </c>
      <c r="D11" s="19" t="s">
        <v>14</v>
      </c>
      <c r="E11" s="12">
        <f>DATE(2002,7,30)</f>
        <v>37467</v>
      </c>
      <c r="F11" s="13" t="s">
        <v>11</v>
      </c>
      <c r="G11" s="11">
        <v>97</v>
      </c>
      <c r="H11" s="14">
        <v>27</v>
      </c>
    </row>
    <row r="12" spans="1:8" s="15" customFormat="1">
      <c r="A12" s="30">
        <v>10</v>
      </c>
      <c r="B12" s="31" t="s">
        <v>25</v>
      </c>
      <c r="C12" s="32" t="s">
        <v>26</v>
      </c>
      <c r="D12" s="31" t="s">
        <v>14</v>
      </c>
      <c r="E12" s="33">
        <f>DATE(2002,1,22)</f>
        <v>37278</v>
      </c>
      <c r="F12" s="24" t="s">
        <v>11</v>
      </c>
      <c r="G12" s="22">
        <v>33</v>
      </c>
      <c r="H12" s="14">
        <v>27</v>
      </c>
    </row>
    <row r="13" spans="1:8">
      <c r="A13" s="10">
        <v>11</v>
      </c>
      <c r="B13" s="19" t="s">
        <v>27</v>
      </c>
      <c r="C13" s="29" t="s">
        <v>28</v>
      </c>
      <c r="D13" s="19" t="s">
        <v>14</v>
      </c>
      <c r="E13" s="12">
        <f>DATE(2001,7,5)</f>
        <v>37077</v>
      </c>
      <c r="F13" s="13" t="s">
        <v>11</v>
      </c>
      <c r="G13" s="11">
        <v>16</v>
      </c>
      <c r="H13" s="14">
        <v>27</v>
      </c>
    </row>
    <row r="14" spans="1:8" s="15" customFormat="1">
      <c r="A14" s="15">
        <v>12</v>
      </c>
      <c r="B14" s="31" t="s">
        <v>29</v>
      </c>
      <c r="C14" s="32" t="s">
        <v>30</v>
      </c>
      <c r="D14" s="31" t="s">
        <v>14</v>
      </c>
      <c r="E14" s="25">
        <f>DATE(2001,2,1)</f>
        <v>36923</v>
      </c>
      <c r="F14" s="24" t="s">
        <v>11</v>
      </c>
      <c r="G14" s="22">
        <v>13</v>
      </c>
      <c r="H14" s="14">
        <v>27</v>
      </c>
    </row>
    <row r="15" spans="1:8" ht="22.5">
      <c r="A15" s="10">
        <v>13</v>
      </c>
      <c r="B15" s="19" t="s">
        <v>31</v>
      </c>
      <c r="C15" s="29" t="s">
        <v>32</v>
      </c>
      <c r="D15" s="19" t="s">
        <v>33</v>
      </c>
      <c r="E15" s="12">
        <f>DATE(2000,7,25)</f>
        <v>36732</v>
      </c>
      <c r="F15" s="13" t="s">
        <v>11</v>
      </c>
      <c r="G15" s="11">
        <v>13</v>
      </c>
      <c r="H15" s="14">
        <v>27</v>
      </c>
    </row>
    <row r="16" spans="1:8" s="34" customFormat="1">
      <c r="B16" s="19"/>
      <c r="C16" s="19"/>
      <c r="D16" s="19"/>
      <c r="E16" s="35"/>
      <c r="F16" s="21"/>
      <c r="G16" s="19">
        <f>SUM(G3:G15)</f>
        <v>571</v>
      </c>
      <c r="H16" s="36"/>
    </row>
    <row r="18" spans="2:8" s="34" customFormat="1">
      <c r="B18" s="19"/>
      <c r="C18" s="19"/>
      <c r="D18" s="19"/>
      <c r="E18" s="35"/>
      <c r="F18" s="21"/>
      <c r="G18" s="19"/>
      <c r="H18" s="36"/>
    </row>
    <row r="20" spans="2:8" s="34" customFormat="1">
      <c r="B20" s="19"/>
      <c r="C20" s="19"/>
      <c r="D20" s="19"/>
      <c r="E20" s="35"/>
      <c r="F20" s="21"/>
      <c r="G20" s="19"/>
      <c r="H20" s="36"/>
    </row>
  </sheetData>
  <mergeCells count="1">
    <mergeCell ref="A1:D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2024-10-04T12:26:25Z</dcterms:created>
  <dcterms:modified xsi:type="dcterms:W3CDTF">2024-10-04T12:27:08Z</dcterms:modified>
  <cp:category/>
  <cp:contentStatus/>
</cp:coreProperties>
</file>