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146A0E93-0CEE-41AF-98B2-AA2AEB3AF6EE}"/>
  <bookViews>
    <workbookView xWindow="240" yWindow="105" windowWidth="14805" windowHeight="8010" xr2:uid="{00000000-000D-0000-FFFF-FFFF00000000}"/>
  </bookViews>
  <sheets>
    <sheet name="2. AIRCRAFT CARRIER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F22" i="2"/>
  <c r="F10" i="2"/>
  <c r="F9" i="2"/>
  <c r="F8" i="2"/>
  <c r="F5" i="2"/>
</calcChain>
</file>

<file path=xl/sharedStrings.xml><?xml version="1.0" encoding="utf-8"?>
<sst xmlns="http://schemas.openxmlformats.org/spreadsheetml/2006/main" count="97" uniqueCount="53">
  <si>
    <t>ISSUES - 2. AIRCRAFT CARRIERS</t>
    <phoneticPr fontId="2"/>
  </si>
  <si>
    <t>No.</t>
    <phoneticPr fontId="2"/>
  </si>
  <si>
    <t>Document Title</t>
    <phoneticPr fontId="2"/>
  </si>
  <si>
    <t>Sub-title / Chapter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</si>
  <si>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</si>
  <si>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</si>
  <si>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</si>
  <si>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</si>
  <si>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</si>
  <si>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</si>
  <si>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FINAL REPORT TO THE CONGRESSIONAL DEFENSE COMMITTEES IN RESPONSE TO THE JOINT EXPLANATORY STATEMENT ACCOMPANYING THE DEPARTMENT OF DEFENSE APPROPRIATIONS ACT, 2014, PAGE 90, "RADIATION EXPOSURE"</t>
  </si>
  <si>
    <t>THE OFFICE  OF THE ASSISTANT SECRETARY OF DEFENSE FOR HEALTH AFFAIRS</t>
  </si>
  <si>
    <t>June, 2014</t>
  </si>
  <si>
    <t>Letter</t>
  </si>
  <si>
    <t>RADIATION DOSE ASSESSMENTS FOR FLEET-BASED INDIVIDUALS IN OPERATION TOMODACHI, REVISION 1</t>
  </si>
  <si>
    <t>OPERATION TOMODACHI REGISTRY, DOSE ASSESSMENT AND RECORDING WORKING GROUP</t>
  </si>
  <si>
    <t>April, 2015</t>
  </si>
  <si>
    <t>REPORT ON UPGRADING NAVAL STATION MAYPORT TO HOMEPORT NUCLEAR-POWERED AIRCRAFT CARRIERS</t>
    <phoneticPr fontId="2"/>
  </si>
  <si>
    <t>THE SECRETARY OF THE NAVY</t>
    <phoneticPr fontId="2"/>
  </si>
  <si>
    <t>Letter</t>
    <phoneticPr fontId="2"/>
  </si>
  <si>
    <t>DRAFT EIS FOR THE PROPOSED HOMEPORTING OF ADDITIONAL SURFACE SHIPS AT NAVAL STATION MAYPORT, FL</t>
    <phoneticPr fontId="2"/>
  </si>
  <si>
    <t>Volume I : Draft Environmental Impact Statement</t>
    <phoneticPr fontId="2"/>
  </si>
  <si>
    <t>NAVAL FACILITIES ENGINEERING COMMAND</t>
    <phoneticPr fontId="2"/>
  </si>
  <si>
    <t>March, 2008</t>
    <phoneticPr fontId="2"/>
  </si>
  <si>
    <t>Volume II : Techinical Appendices</t>
    <phoneticPr fontId="2"/>
  </si>
  <si>
    <t>CRS REPORT FOR CONGRESS: NAVY AIRCRAFT CARRIERS: PROPOSED RETIREMENT OF USS JOHN F. KENNEDY-ISSUES AND OPTIONS FOR CONGRESS</t>
    <phoneticPr fontId="2"/>
  </si>
  <si>
    <t>Order Code RL32731</t>
    <phoneticPr fontId="2"/>
  </si>
  <si>
    <t>RONALD O'ROURKE, SPECIALIST IN NATIONAL DEFENSE, FOREIGN AFFAIRS, DEFENSe, AND TRADE DIVISION</t>
    <phoneticPr fontId="2"/>
  </si>
  <si>
    <t>UPDATED</t>
    <phoneticPr fontId="2"/>
  </si>
  <si>
    <t>A4</t>
    <phoneticPr fontId="2"/>
  </si>
  <si>
    <t>DRAFT ENVIRONMENTAL IMPACT STATEMENT FOR THE DEVELOPMENT OF FACILITIES IN SAN DIEGO TO SUPPORT THE HOMEPORTING OF ONE NIMITZ CLASS AIRCRAFT CARRIER VOLUME 1</t>
    <phoneticPr fontId="2"/>
  </si>
  <si>
    <t>Chapters 1-13</t>
    <phoneticPr fontId="2"/>
  </si>
  <si>
    <t>May, 1995</t>
    <phoneticPr fontId="2"/>
  </si>
  <si>
    <t>SHIPS : NIMITZ</t>
    <phoneticPr fontId="2"/>
  </si>
  <si>
    <t>DRAFT ENVIRONMENTAL IMPACT STATEMENT FOR THE DEVELOPMENT OF FACILITIES IN SAN DIEGO TO SUPPORT THE HOMEPORTING OF ONE NIMITZ CLASS AIRCRAFT CARRIER VOLUME 2</t>
    <phoneticPr fontId="2"/>
  </si>
  <si>
    <t>Technical Appendices</t>
    <phoneticPr fontId="2"/>
  </si>
  <si>
    <t>SHIPS : NIMITZ</t>
  </si>
  <si>
    <t>DRAFT ENVIRONMENTAL IMPACT STATEMENT FOR DEVELOPING HOME PORT FACILITIES FOR THREE NIMITZ-CLASS AIRCRAFT CARRIERS IN SUPPORT OF THE U.S. PACIFIC FLEET VOLUME 1</t>
    <phoneticPr fontId="2"/>
  </si>
  <si>
    <t>DEPARTMENT OF NAVY</t>
    <phoneticPr fontId="2"/>
  </si>
  <si>
    <t>August, 1998</t>
    <phoneticPr fontId="2"/>
  </si>
  <si>
    <t>DRAFT ENVIRONMENTAL IMPACT STATEMENT FOR DEVELOPING HOME PORT FACILITIES FOR THREE NIMITZ-CLASS AIRCRAFT CARRIERS IN SUPPORT OF THE U.S. PACIFIC FLEET VOLUME 2-5</t>
    <phoneticPr fontId="2"/>
  </si>
  <si>
    <t>DRAFT ENVIRONMENTAL IMPACT STATEMENT FOR DEVELOPING HOME PORT FACILITIES FOR THREE NIMITZ-CLASS AIRCRAFT CARRIERS IN SUPPORT OF THE U.S. PACIFIC FLEET VOLUME 6</t>
    <phoneticPr fontId="2"/>
  </si>
  <si>
    <t>FINAL ENVIRONMENTAL IMPACT STATEMENT FOR DEVELOPING HOME PORT FACILITIES FOR THREE NIMITZ-CLASS AIRCRAFT CARRIERS IN SUPPORT OF THE U.S. PACIFIC FLEET VOLUME 1 - CHAPTER 1-10, JULY 1999</t>
  </si>
  <si>
    <t>DEPARTMENT OF THE NAVY</t>
  </si>
  <si>
    <t>July, 1999</t>
  </si>
  <si>
    <t>FINAL ENVIRONMENTAL IMPACT STATEMENT FOR DEVELOPING HOME PORT FACILITIES FOR THREE NIMITZ-CLASS AIRCRAFT CARRIERS IN SUPPORT OF THE U.S. PACIFIC FLEET VOLUME 2-5, JULY 1999</t>
    <phoneticPr fontId="2"/>
  </si>
  <si>
    <t>DEPARTMENT OF THE NAVY</t>
    <phoneticPr fontId="2"/>
  </si>
  <si>
    <t>FINAL ENVIRONMENTAL IMPACT STATEMENT FOR DEVELOPING HOME PORT FACILITIES FOR THREE NIMITZ-CLASS AIRCRAFT CARRIERS IN SUPPORT OF THE U.S. PACIFIC FLEET VOLUME 6, JULY 1999</t>
    <phoneticPr fontId="2"/>
  </si>
  <si>
    <t>FINAL ENVIRONMENTAL IMPACT STATEMENT FOR DEVELOPING HOME PORT FACILITIES FOR THREE NIMITZ-CLASS AIRCRAFT CARRIERS IN SUPPORT OF THE U.S. PACIFIC FLEET VOLUME 7 - Part A, JULY 1999</t>
    <phoneticPr fontId="2"/>
  </si>
  <si>
    <t>FINAL ENVIRONMENTAL IMPACT STATEMENT FOR DEVELOPING HOME PORT FACILITIES FOR THREE NIMITZ-CLASS AIRCRAFT CARRIERS IN SUPPORT OF THE U.S. PACIFIC FLEET VOLUME 7 - Part B, JULY 1999</t>
    <phoneticPr fontId="2"/>
  </si>
  <si>
    <t>FINAL ENVIRONMENTAL IMPACT STATEMENT FOR DEVELOPING HOME PORT FACILITIES FOR THREE NIMITZ-CLASS AIRCRAFT CARRIERS IN SUPPORT OF THE U.S. PACIFIC FLEET VOLUME 8-10 - COMMENTS&amp;RESPONSES, JULY 1999</t>
    <phoneticPr fontId="2"/>
  </si>
  <si>
    <t>DRAFT ENVIRONMENTAL IMPACT STATEMENT (DEIS) FOR DEVELOPING HOME PORT FACILITIES FOR THREE NIMITZ-CLASS AIRCRAFT CARRIERS IN SUPPORT OF THE U.S. PACIFIC FLEET</t>
    <phoneticPr fontId="2"/>
  </si>
  <si>
    <t>THE PEACE RESOURCE CENTER OF SAN DIEGO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</si>
</sst>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7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5" fillId="2" borderId="0" applyFont="0" applyAlignment="0">
      <alignment vertical="center" wrapText="1"/>
    </xf>
    <xf numFmtId="0" fontId="5" fillId="2" borderId="0" applyAlignment="0">
      <alignment vertical="center"/>
    </xf>
    <xf numFmtId="0" fontId="4" fillId="0" borderId="0" applyAlignment="0">
      <alignment vertical="center" wrapText="1"/>
    </xf>
  </cellStyleXfs>
  <cellXfs count="37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176" fontId="3" fillId="4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2" applyFont="1" applyAlignment="1">
      <alignment vertical="center" wrapText="1"/>
    </xf>
    <xf numFmtId="176" fontId="4" fillId="2" borderId="0" xfId="2" applyNumberFormat="1" applyFont="1" applyAlignment="1">
      <alignment horizontal="right" vertical="center" wrapText="1"/>
    </xf>
    <xf numFmtId="0" fontId="4" fillId="2" borderId="0" xfId="2" applyFont="1" applyAlignment="1">
      <alignment horizontal="right" vertical="center" wrapText="1"/>
    </xf>
    <xf numFmtId="0" fontId="4" fillId="2" borderId="0" xfId="2" applyFont="1" applyAlignment="1">
      <alignment vertical="center"/>
    </xf>
    <xf numFmtId="0" fontId="4" fillId="2" borderId="0" xfId="3" applyFont="1">
      <alignment vertical="center"/>
    </xf>
    <xf numFmtId="0" fontId="4" fillId="2" borderId="0" xfId="3" applyFont="1" applyAlignment="1">
      <alignment vertical="center" wrapText="1"/>
    </xf>
    <xf numFmtId="176" fontId="4" fillId="2" borderId="0" xfId="3" applyNumberFormat="1" applyFont="1" applyAlignment="1">
      <alignment horizontal="right" vertical="center" wrapText="1"/>
    </xf>
    <xf numFmtId="0" fontId="4" fillId="2" borderId="0" xfId="3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4" fillId="0" borderId="0" xfId="4" applyAlignment="1">
      <alignment vertical="center"/>
    </xf>
    <xf numFmtId="0" fontId="4" fillId="0" borderId="0" xfId="4" applyAlignment="1">
      <alignment vertical="center" wrapText="1"/>
    </xf>
    <xf numFmtId="176" fontId="4" fillId="0" borderId="0" xfId="4" applyNumberFormat="1" applyAlignment="1">
      <alignment horizontal="right" vertical="center" wrapText="1"/>
    </xf>
    <xf numFmtId="0" fontId="4" fillId="0" borderId="0" xfId="4" applyAlignment="1">
      <alignment horizontal="right" vertical="center" wrapText="1"/>
    </xf>
    <xf numFmtId="176" fontId="4" fillId="0" borderId="0" xfId="4" applyNumberFormat="1" applyAlignment="1">
      <alignment vertical="center"/>
    </xf>
    <xf numFmtId="0" fontId="4" fillId="0" borderId="0" xfId="4" applyAlignment="1">
      <alignment horizontal="right" vertical="center"/>
    </xf>
  </cellXfs>
  <cellStyles count="5">
    <cellStyle name="20% - アクセント 3" xfId="1" builtinId="38"/>
    <cellStyle name="スタイル 1" xfId="3" xr:uid="{AD3A7151-EE46-49F9-90A0-5F7BBA41DB72}"/>
    <cellStyle name="スタイル 2" xfId="2" xr:uid="{2B1FF2BE-9487-4826-A058-B34630643255}"/>
    <cellStyle name="スタイル 4" xfId="4" xr:uid="{A7C8F290-4505-46BC-9AAD-EF31106ECAD7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FBDEE-B1E7-4A6C-BF8E-C10489FCE1E8}">
  <dimension ref="A1:J23"/>
  <sheetViews>
    <sheetView tabSelected="1" workbookViewId="0"/>
  </sheetViews>
  <sheetFormatPr defaultColWidth="13" defaultRowHeight="12"/>
  <cols>
    <col min="1" max="1" width="5.125" style="9" customWidth="1"/>
    <col min="2" max="2" width="50.5" style="10" customWidth="1"/>
    <col min="3" max="3" width="20.75" style="10" customWidth="1"/>
    <col min="4" max="4" width="17.875" style="10" customWidth="1"/>
    <col min="5" max="5" width="45.375" style="10" customWidth="1"/>
    <col min="6" max="6" width="17.625" style="11" customWidth="1"/>
    <col min="7" max="7" width="12.75" style="12" customWidth="1"/>
    <col min="8" max="8" width="4.75" style="10" customWidth="1"/>
    <col min="9" max="9" width="4.375" style="9" customWidth="1"/>
    <col min="10" max="16384" width="13" style="9"/>
  </cols>
  <sheetData>
    <row r="1" spans="1:10" s="5" customFormat="1">
      <c r="A1" s="1" t="s">
        <v>0</v>
      </c>
      <c r="B1" s="1"/>
      <c r="C1" s="1"/>
      <c r="D1" s="2"/>
      <c r="E1" s="2"/>
      <c r="F1" s="3"/>
      <c r="G1" s="4"/>
      <c r="H1" s="2"/>
    </row>
    <row r="2" spans="1:10" s="6" customForma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6" t="s">
        <v>9</v>
      </c>
    </row>
    <row r="3" spans="1:10" ht="44.25">
      <c r="A3" s="9">
        <v>1</v>
      </c>
      <c r="B3" s="10" t="s">
        <v>10</v>
      </c>
      <c r="E3" s="10" t="s">
        <v>11</v>
      </c>
      <c r="F3" s="11" t="s">
        <v>12</v>
      </c>
      <c r="G3" s="12" t="s">
        <v>13</v>
      </c>
      <c r="H3" s="9">
        <v>24</v>
      </c>
      <c r="I3" s="9">
        <v>35</v>
      </c>
    </row>
    <row r="4" spans="1:10" s="13" customFormat="1" ht="22.5">
      <c r="A4" s="13">
        <v>2</v>
      </c>
      <c r="B4" s="14" t="s">
        <v>14</v>
      </c>
      <c r="C4" s="14"/>
      <c r="D4" s="14"/>
      <c r="E4" s="14" t="s">
        <v>15</v>
      </c>
      <c r="F4" s="15" t="s">
        <v>16</v>
      </c>
      <c r="G4" s="16" t="s">
        <v>13</v>
      </c>
      <c r="H4" s="13">
        <v>70</v>
      </c>
      <c r="I4" s="13">
        <v>35</v>
      </c>
    </row>
    <row r="5" spans="1:10" ht="22.5">
      <c r="A5" s="9">
        <v>3</v>
      </c>
      <c r="B5" s="10" t="s">
        <v>17</v>
      </c>
      <c r="D5" s="9"/>
      <c r="E5" s="9" t="s">
        <v>18</v>
      </c>
      <c r="F5" s="17">
        <f>DATE(1993,4,1)</f>
        <v>34060</v>
      </c>
      <c r="G5" s="18" t="s">
        <v>19</v>
      </c>
      <c r="H5" s="9">
        <v>15</v>
      </c>
      <c r="I5" s="9">
        <v>35</v>
      </c>
    </row>
    <row r="6" spans="1:10" s="22" customFormat="1" ht="33">
      <c r="A6" s="19">
        <v>4</v>
      </c>
      <c r="B6" s="19" t="s">
        <v>20</v>
      </c>
      <c r="C6" s="19" t="s">
        <v>21</v>
      </c>
      <c r="D6" s="19"/>
      <c r="E6" s="19" t="s">
        <v>22</v>
      </c>
      <c r="F6" s="20" t="s">
        <v>23</v>
      </c>
      <c r="G6" s="21" t="s">
        <v>19</v>
      </c>
      <c r="H6" s="19">
        <v>582</v>
      </c>
      <c r="I6" s="22">
        <v>35</v>
      </c>
    </row>
    <row r="7" spans="1:10" s="22" customFormat="1" ht="22.5">
      <c r="A7" s="19"/>
      <c r="B7" s="19"/>
      <c r="C7" s="19" t="s">
        <v>24</v>
      </c>
      <c r="D7" s="19"/>
      <c r="E7" s="19" t="s">
        <v>22</v>
      </c>
      <c r="F7" s="20" t="s">
        <v>23</v>
      </c>
      <c r="G7" s="21" t="s">
        <v>19</v>
      </c>
      <c r="H7" s="19">
        <v>592</v>
      </c>
      <c r="I7" s="22">
        <v>35</v>
      </c>
    </row>
    <row r="8" spans="1:10" ht="33">
      <c r="A8" s="9">
        <v>5</v>
      </c>
      <c r="B8" s="10" t="s">
        <v>25</v>
      </c>
      <c r="D8" s="10" t="s">
        <v>26</v>
      </c>
      <c r="E8" s="10" t="s">
        <v>27</v>
      </c>
      <c r="F8" s="11">
        <f>DATE(2005,1,14)</f>
        <v>38366</v>
      </c>
      <c r="G8" s="12" t="s">
        <v>19</v>
      </c>
      <c r="H8" s="10">
        <v>20</v>
      </c>
      <c r="I8" s="9">
        <v>35</v>
      </c>
    </row>
    <row r="9" spans="1:10">
      <c r="C9" s="10" t="s">
        <v>28</v>
      </c>
      <c r="F9" s="11">
        <f>DATE(2005,11,18)</f>
        <v>38674</v>
      </c>
      <c r="G9" s="12" t="s">
        <v>29</v>
      </c>
      <c r="H9" s="10">
        <v>27</v>
      </c>
      <c r="I9" s="9">
        <v>35</v>
      </c>
    </row>
    <row r="10" spans="1:10">
      <c r="C10" s="10" t="s">
        <v>28</v>
      </c>
      <c r="F10" s="11">
        <f>DATE(2006,2,21)</f>
        <v>38769</v>
      </c>
      <c r="G10" s="12" t="s">
        <v>19</v>
      </c>
      <c r="H10" s="10">
        <v>28</v>
      </c>
      <c r="I10" s="9">
        <v>35</v>
      </c>
    </row>
    <row r="11" spans="1:10" s="22" customFormat="1" ht="44.25">
      <c r="A11" s="22">
        <v>6</v>
      </c>
      <c r="B11" s="19" t="s">
        <v>30</v>
      </c>
      <c r="C11" s="19" t="s">
        <v>31</v>
      </c>
      <c r="D11" s="19"/>
      <c r="E11" s="19"/>
      <c r="F11" s="20" t="s">
        <v>32</v>
      </c>
      <c r="G11" s="21" t="s">
        <v>19</v>
      </c>
      <c r="H11" s="19">
        <v>579</v>
      </c>
      <c r="I11" s="22">
        <v>36</v>
      </c>
      <c r="J11" s="22" t="s">
        <v>33</v>
      </c>
    </row>
    <row r="12" spans="1:10" ht="44.25">
      <c r="A12" s="9">
        <v>7</v>
      </c>
      <c r="B12" s="10" t="s">
        <v>34</v>
      </c>
      <c r="C12" s="10" t="s">
        <v>35</v>
      </c>
      <c r="F12" s="11" t="s">
        <v>32</v>
      </c>
      <c r="G12" s="12" t="s">
        <v>19</v>
      </c>
      <c r="H12" s="10">
        <v>881</v>
      </c>
      <c r="I12" s="9">
        <v>36</v>
      </c>
      <c r="J12" s="9" t="s">
        <v>36</v>
      </c>
    </row>
    <row r="13" spans="1:10" s="22" customFormat="1" ht="33">
      <c r="A13" s="22">
        <v>8</v>
      </c>
      <c r="B13" s="19" t="s">
        <v>37</v>
      </c>
      <c r="C13" s="19"/>
      <c r="D13" s="19"/>
      <c r="E13" s="19" t="s">
        <v>38</v>
      </c>
      <c r="F13" s="20" t="s">
        <v>39</v>
      </c>
      <c r="G13" s="21" t="s">
        <v>19</v>
      </c>
      <c r="H13" s="19">
        <v>858</v>
      </c>
      <c r="I13" s="22">
        <v>37</v>
      </c>
      <c r="J13" s="22" t="s">
        <v>36</v>
      </c>
    </row>
    <row r="14" spans="1:10" ht="33">
      <c r="A14" s="9">
        <v>9</v>
      </c>
      <c r="B14" s="10" t="s">
        <v>40</v>
      </c>
      <c r="E14" s="10" t="s">
        <v>38</v>
      </c>
      <c r="F14" s="11" t="s">
        <v>39</v>
      </c>
      <c r="G14" s="12" t="s">
        <v>19</v>
      </c>
      <c r="H14" s="10">
        <v>442</v>
      </c>
      <c r="I14" s="9">
        <v>37</v>
      </c>
      <c r="J14" s="9" t="s">
        <v>36</v>
      </c>
    </row>
    <row r="15" spans="1:10" s="23" customFormat="1" ht="33">
      <c r="A15" s="23">
        <v>10</v>
      </c>
      <c r="B15" s="24" t="s">
        <v>41</v>
      </c>
      <c r="C15" s="24"/>
      <c r="D15" s="24"/>
      <c r="E15" s="24" t="s">
        <v>38</v>
      </c>
      <c r="F15" s="25" t="s">
        <v>39</v>
      </c>
      <c r="G15" s="26" t="s">
        <v>19</v>
      </c>
      <c r="H15" s="24">
        <v>374</v>
      </c>
      <c r="I15" s="23">
        <v>37</v>
      </c>
      <c r="J15" s="23" t="s">
        <v>36</v>
      </c>
    </row>
    <row r="16" spans="1:10" s="23" customFormat="1" ht="44.25">
      <c r="A16" s="27">
        <v>11</v>
      </c>
      <c r="B16" s="28" t="s">
        <v>42</v>
      </c>
      <c r="C16" s="28"/>
      <c r="D16" s="28"/>
      <c r="E16" s="28" t="s">
        <v>43</v>
      </c>
      <c r="F16" s="29" t="s">
        <v>44</v>
      </c>
      <c r="G16" s="30" t="s">
        <v>13</v>
      </c>
      <c r="H16" s="28">
        <v>856</v>
      </c>
      <c r="I16" s="27">
        <v>38</v>
      </c>
      <c r="J16" s="27" t="s">
        <v>36</v>
      </c>
    </row>
    <row r="17" spans="1:10" s="19" customFormat="1" ht="44.25">
      <c r="A17" s="19">
        <v>12</v>
      </c>
      <c r="B17" s="19" t="s">
        <v>45</v>
      </c>
      <c r="E17" s="19" t="s">
        <v>46</v>
      </c>
      <c r="F17" s="20" t="s">
        <v>44</v>
      </c>
      <c r="G17" s="21" t="s">
        <v>19</v>
      </c>
      <c r="H17" s="19">
        <v>763</v>
      </c>
      <c r="I17" s="19">
        <v>38</v>
      </c>
      <c r="J17" s="19" t="s">
        <v>36</v>
      </c>
    </row>
    <row r="18" spans="1:10" s="31" customFormat="1" ht="44.25">
      <c r="A18" s="31">
        <v>13</v>
      </c>
      <c r="B18" s="32" t="s">
        <v>47</v>
      </c>
      <c r="C18" s="32"/>
      <c r="D18" s="32"/>
      <c r="E18" s="32" t="s">
        <v>46</v>
      </c>
      <c r="F18" s="33" t="s">
        <v>44</v>
      </c>
      <c r="G18" s="34" t="s">
        <v>19</v>
      </c>
      <c r="H18" s="32">
        <v>377</v>
      </c>
      <c r="I18" s="31">
        <v>38</v>
      </c>
      <c r="J18" s="31" t="s">
        <v>36</v>
      </c>
    </row>
    <row r="19" spans="1:10" s="22" customFormat="1" ht="44.25">
      <c r="A19" s="22">
        <v>14</v>
      </c>
      <c r="B19" s="19" t="s">
        <v>48</v>
      </c>
      <c r="C19" s="19"/>
      <c r="D19" s="19"/>
      <c r="E19" s="19" t="s">
        <v>46</v>
      </c>
      <c r="F19" s="20" t="s">
        <v>44</v>
      </c>
      <c r="G19" s="21" t="s">
        <v>19</v>
      </c>
      <c r="H19" s="19">
        <v>570</v>
      </c>
      <c r="I19" s="22">
        <v>39</v>
      </c>
      <c r="J19" s="22" t="s">
        <v>36</v>
      </c>
    </row>
    <row r="20" spans="1:10" s="31" customFormat="1" ht="44.25">
      <c r="A20" s="31">
        <v>15</v>
      </c>
      <c r="B20" s="32" t="s">
        <v>49</v>
      </c>
      <c r="C20" s="32"/>
      <c r="D20" s="32"/>
      <c r="E20" s="32" t="s">
        <v>46</v>
      </c>
      <c r="F20" s="33" t="s">
        <v>44</v>
      </c>
      <c r="G20" s="34" t="s">
        <v>19</v>
      </c>
      <c r="H20" s="32">
        <v>373</v>
      </c>
      <c r="I20" s="31">
        <v>39</v>
      </c>
      <c r="J20" s="31" t="s">
        <v>36</v>
      </c>
    </row>
    <row r="21" spans="1:10" s="22" customFormat="1" ht="44.25">
      <c r="A21" s="22">
        <v>16</v>
      </c>
      <c r="B21" s="19" t="s">
        <v>50</v>
      </c>
      <c r="C21" s="19"/>
      <c r="D21" s="19"/>
      <c r="E21" s="19" t="s">
        <v>46</v>
      </c>
      <c r="F21" s="20" t="s">
        <v>44</v>
      </c>
      <c r="G21" s="21" t="s">
        <v>19</v>
      </c>
      <c r="H21" s="19">
        <v>523</v>
      </c>
      <c r="I21" s="22">
        <v>39</v>
      </c>
      <c r="J21" s="22" t="s">
        <v>36</v>
      </c>
    </row>
    <row r="22" spans="1:10" s="31" customFormat="1" ht="33">
      <c r="A22" s="31">
        <v>17</v>
      </c>
      <c r="B22" s="32" t="s">
        <v>51</v>
      </c>
      <c r="C22" s="32"/>
      <c r="E22" s="31" t="s">
        <v>52</v>
      </c>
      <c r="F22" s="35">
        <f>DATE(1998,11,12)</f>
        <v>36111</v>
      </c>
      <c r="G22" s="36" t="s">
        <v>19</v>
      </c>
      <c r="H22" s="31">
        <v>36</v>
      </c>
      <c r="I22" s="31">
        <v>39</v>
      </c>
      <c r="J22" s="31" t="s">
        <v>36</v>
      </c>
    </row>
    <row r="23" spans="1:10">
      <c r="H23" s="10">
        <f>SUM(H3:H22)</f>
        <v>7990</v>
      </c>
    </row>
  </sheetData>
  <mergeCells count="1">
    <mergeCell ref="A1:C1"/>
  </mergeCells>
  <phoneticPr fontId="2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2024-10-04T12:49:14Z</dcterms:created>
  <dcterms:modified xsi:type="dcterms:W3CDTF">2024-10-04T12:49:59Z</dcterms:modified>
  <cp:category/>
  <cp:contentStatus/>
</cp:coreProperties>
</file>