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EB345F40-1E34-40BE-AEFE-EEC7BC86B63B}"/>
  <bookViews>
    <workbookView xWindow="240" yWindow="105" windowWidth="14805" windowHeight="8010" xr2:uid="{00000000-000D-0000-FFFF-FFFF00000000}"/>
  </bookViews>
  <sheets>
    <sheet name="5. NULEAR PROPULSION ACCIDEN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H10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<sst xmlns="http://schemas.openxmlformats.org/spreadsheetml/2006/main" count="37" uniqueCount="27">
  <si>
    <t>ISSUES - 5. NUCLEAR PROPULSION ACCIDENTS</t>
    <phoneticPr fontId="1"/>
  </si>
  <si>
    <t>No.</t>
    <phoneticPr fontId="1"/>
  </si>
  <si>
    <t>Document Title</t>
    <phoneticPr fontId="1"/>
  </si>
  <si>
    <t>Sub-title / Chapter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</si>
  <si>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</si>
  <si>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</si>
  <si>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</si>
  <si>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</si>
  <si>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</si>
  <si>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</si>
  <si>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USS SARGO: FINAL INVESTIGATIVE REPORT</t>
    <phoneticPr fontId="1"/>
  </si>
  <si>
    <t>OFFICE OF THE JUDGE ADVOCATE GENERAL 200 STOVALL STREET</t>
    <phoneticPr fontId="1"/>
  </si>
  <si>
    <t>Letter</t>
    <phoneticPr fontId="1"/>
  </si>
  <si>
    <t>SHIPS: SARGO</t>
    <phoneticPr fontId="1"/>
  </si>
  <si>
    <t>POSTULATED ACCIDENT SCENARIOS</t>
    <phoneticPr fontId="1"/>
  </si>
  <si>
    <t>NAVAL SEA SYSTEMS COMMAND 2531 JEFFERSON DAVIS HWY</t>
    <phoneticPr fontId="1"/>
  </si>
  <si>
    <t>SHIPS : NIMITZ</t>
  </si>
  <si>
    <t>USS JOHN. STENNIS : LETTER FROM NAVAL SEA SYSTEMS COMMAND TO MS. LAURA HUNTER</t>
    <phoneticPr fontId="1"/>
  </si>
  <si>
    <t>SHIPS : JOHN.C.STENNIS</t>
    <phoneticPr fontId="1"/>
  </si>
  <si>
    <t>USS JOHN. STENNIS : LETTER FROM OFFICE OF THE JUDGE ADVOCATE GENERAL WASHINGTON NAVY YARD</t>
    <phoneticPr fontId="1"/>
  </si>
  <si>
    <t>OFFICE OF THE JUDGE ADVOCATE GENERAL WASHINGTON NAVY YARD</t>
    <phoneticPr fontId="1"/>
  </si>
  <si>
    <t>USS JOHN. STENNIS : INTERNAL REVIEW INTO SILTING INCIDENT</t>
    <phoneticPr fontId="1"/>
  </si>
  <si>
    <t>COMMANDING OFFICER, USS. JOHN C. STENNIS (CVN 74)</t>
    <phoneticPr fontId="1"/>
  </si>
  <si>
    <t>USS JOHN. STENNIS : COMMAND INVESTIGATION AND INQUIRY INTO THE CONDENSER FOULING AND LOSS OF PROPULSION THAT OCCURRED ON USS JOHN C. STENNIS (CVN 74) ON 30 NOV 1999</t>
    <phoneticPr fontId="1"/>
  </si>
  <si>
    <t>DOCUMENTS REGARDING CDR KENNETH MILHOAN BEING RELIEVED OF COMMAND OF THE SUBMARINE USS SALT LAKE CITY (SSN 716)</t>
    <phoneticPr fontId="1"/>
  </si>
  <si>
    <t>NO DATE</t>
    <phoneticPr fontId="1"/>
  </si>
  <si>
    <t>SHIPS : SALT LAKE CITY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</si>
</sst>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Alignment="0">
      <alignment vertical="center" wrapText="1"/>
    </xf>
    <xf numFmtId="0" fontId="4" fillId="2" borderId="0" applyFont="0" applyAlignment="0">
      <alignment vertical="center" wrapText="1"/>
    </xf>
    <xf numFmtId="0" fontId="4" fillId="0" borderId="0">
      <alignment vertical="center"/>
    </xf>
  </cellStyleXfs>
  <cellXfs count="29">
    <xf numFmtId="0" fontId="0" fillId="0" borderId="0" xfId="0"/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176" fontId="3" fillId="3" borderId="0" xfId="0" applyNumberFormat="1" applyFont="1" applyFill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76" fontId="2" fillId="4" borderId="0" xfId="0" applyNumberFormat="1" applyFont="1" applyFill="1" applyAlignment="1">
      <alignment horizontal="center" vertical="center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176" fontId="3" fillId="0" borderId="0" xfId="1" applyNumberFormat="1" applyAlignment="1">
      <alignment horizontal="right" vertical="center" wrapText="1"/>
    </xf>
    <xf numFmtId="0" fontId="3" fillId="0" borderId="0" xfId="1" applyAlignment="1">
      <alignment horizontal="right" vertical="center" wrapText="1"/>
    </xf>
    <xf numFmtId="0" fontId="3" fillId="2" borderId="0" xfId="2" applyFont="1" applyAlignment="1">
      <alignment vertical="center"/>
    </xf>
    <xf numFmtId="0" fontId="3" fillId="2" borderId="0" xfId="2" applyFont="1" applyAlignment="1">
      <alignment vertical="center" wrapText="1"/>
    </xf>
    <xf numFmtId="176" fontId="3" fillId="2" borderId="0" xfId="2" applyNumberFormat="1" applyFont="1" applyAlignment="1">
      <alignment horizontal="right" vertical="center" wrapText="1"/>
    </xf>
    <xf numFmtId="0" fontId="3" fillId="2" borderId="0" xfId="2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2" borderId="0" xfId="2" applyNumberFormat="1" applyFont="1" applyAlignment="1">
      <alignment vertical="center"/>
    </xf>
    <xf numFmtId="0" fontId="3" fillId="2" borderId="0" xfId="2" applyFont="1" applyAlignment="1">
      <alignment horizontal="right" vertical="center"/>
    </xf>
    <xf numFmtId="0" fontId="3" fillId="0" borderId="0" xfId="3" applyFont="1">
      <alignment vertical="center"/>
    </xf>
    <xf numFmtId="0" fontId="3" fillId="0" borderId="0" xfId="3" applyFont="1" applyAlignment="1">
      <alignment vertical="center" wrapText="1"/>
    </xf>
    <xf numFmtId="176" fontId="3" fillId="0" borderId="0" xfId="3" applyNumberFormat="1" applyFont="1">
      <alignment vertical="center"/>
    </xf>
    <xf numFmtId="0" fontId="3" fillId="0" borderId="0" xfId="3" applyFont="1" applyAlignment="1">
      <alignment horizontal="right" vertical="center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4">
    <cellStyle name="スタイル 2" xfId="2" xr:uid="{9A23E0FA-9B90-42C3-B547-5A3A852F1EF3}"/>
    <cellStyle name="スタイル 3" xfId="3" xr:uid="{7D3A74CA-83AF-4D28-8EE8-B2D2F44F02F3}"/>
    <cellStyle name="スタイル 4" xfId="1" xr:uid="{5C4204E7-4CDC-4D3E-B740-61960CD16DAD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1EDE-2810-4967-9FE7-13F2695B4D17}">
  <dimension ref="A1:J13"/>
  <sheetViews>
    <sheetView tabSelected="1" workbookViewId="0"/>
  </sheetViews>
  <sheetFormatPr defaultColWidth="13" defaultRowHeight="12"/>
  <cols>
    <col min="1" max="1" width="3.625" style="17" customWidth="1"/>
    <col min="2" max="2" width="50.5" style="18" customWidth="1"/>
    <col min="3" max="3" width="20.75" style="18" customWidth="1"/>
    <col min="4" max="4" width="26.125" style="18" customWidth="1"/>
    <col min="5" max="5" width="45.375" style="18" customWidth="1"/>
    <col min="6" max="6" width="17.625" style="27" customWidth="1"/>
    <col min="7" max="7" width="10.25" style="28" customWidth="1"/>
    <col min="8" max="8" width="4.75" style="18" customWidth="1"/>
    <col min="9" max="9" width="5.25" style="17" customWidth="1"/>
    <col min="10" max="10" width="19.875" style="17" customWidth="1"/>
    <col min="11" max="16384" width="13" style="17"/>
  </cols>
  <sheetData>
    <row r="1" spans="1:10" s="5" customFormat="1">
      <c r="A1" s="1" t="s">
        <v>0</v>
      </c>
      <c r="B1" s="1"/>
      <c r="C1" s="1"/>
      <c r="D1" s="2"/>
      <c r="E1" s="2"/>
      <c r="F1" s="3"/>
      <c r="G1" s="4"/>
      <c r="H1" s="2"/>
    </row>
    <row r="2" spans="1:10" s="6" customForma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6" t="s">
        <v>9</v>
      </c>
    </row>
    <row r="3" spans="1:10" s="9" customFormat="1" ht="22.5">
      <c r="A3" s="9">
        <v>1</v>
      </c>
      <c r="B3" s="10" t="s">
        <v>10</v>
      </c>
      <c r="C3" s="10"/>
      <c r="D3" s="10"/>
      <c r="E3" s="10" t="s">
        <v>11</v>
      </c>
      <c r="F3" s="11">
        <f>DATE(1995,11,3)</f>
        <v>35006</v>
      </c>
      <c r="G3" s="12" t="s">
        <v>12</v>
      </c>
      <c r="H3" s="10">
        <v>12</v>
      </c>
      <c r="I3" s="9">
        <v>42</v>
      </c>
      <c r="J3" s="9" t="s">
        <v>13</v>
      </c>
    </row>
    <row r="4" spans="1:10" s="13" customFormat="1" ht="22.5">
      <c r="A4" s="13">
        <v>2</v>
      </c>
      <c r="B4" s="14" t="s">
        <v>14</v>
      </c>
      <c r="C4" s="14"/>
      <c r="D4" s="14"/>
      <c r="E4" s="14" t="s">
        <v>15</v>
      </c>
      <c r="F4" s="15">
        <f>DATE(1999,4,5)</f>
        <v>36255</v>
      </c>
      <c r="G4" s="16" t="s">
        <v>12</v>
      </c>
      <c r="H4" s="14">
        <v>25</v>
      </c>
      <c r="I4" s="13">
        <v>42</v>
      </c>
      <c r="J4" s="13" t="s">
        <v>16</v>
      </c>
    </row>
    <row r="5" spans="1:10" ht="22.5">
      <c r="A5" s="17">
        <v>3</v>
      </c>
      <c r="B5" s="18" t="s">
        <v>17</v>
      </c>
      <c r="D5" s="17"/>
      <c r="E5" s="17" t="s">
        <v>15</v>
      </c>
      <c r="F5" s="19">
        <f>DATE(2000,2,18)</f>
        <v>36574</v>
      </c>
      <c r="G5" s="20" t="s">
        <v>12</v>
      </c>
      <c r="H5" s="17">
        <v>9</v>
      </c>
      <c r="I5" s="17">
        <v>42</v>
      </c>
      <c r="J5" s="17" t="s">
        <v>18</v>
      </c>
    </row>
    <row r="6" spans="1:10" s="13" customFormat="1" ht="22.5">
      <c r="A6" s="13">
        <v>4</v>
      </c>
      <c r="B6" s="14" t="s">
        <v>19</v>
      </c>
      <c r="C6" s="14"/>
      <c r="E6" s="14" t="s">
        <v>20</v>
      </c>
      <c r="F6" s="21">
        <f>DATE(2000,9,26)</f>
        <v>36795</v>
      </c>
      <c r="G6" s="22" t="s">
        <v>12</v>
      </c>
      <c r="H6" s="13">
        <v>7</v>
      </c>
      <c r="I6" s="13">
        <v>42</v>
      </c>
      <c r="J6" s="13" t="s">
        <v>18</v>
      </c>
    </row>
    <row r="7" spans="1:10" s="23" customFormat="1">
      <c r="A7" s="23">
        <v>5</v>
      </c>
      <c r="B7" s="24" t="s">
        <v>21</v>
      </c>
      <c r="C7" s="24"/>
      <c r="E7" s="23" t="s">
        <v>22</v>
      </c>
      <c r="F7" s="25">
        <f>DATE(2000,1,5)</f>
        <v>36530</v>
      </c>
      <c r="G7" s="26" t="s">
        <v>12</v>
      </c>
      <c r="H7" s="23">
        <v>134</v>
      </c>
      <c r="I7" s="23">
        <v>42</v>
      </c>
      <c r="J7" s="23" t="s">
        <v>18</v>
      </c>
    </row>
    <row r="8" spans="1:10" s="13" customFormat="1" ht="33">
      <c r="A8" s="13">
        <v>6</v>
      </c>
      <c r="B8" s="14" t="s">
        <v>23</v>
      </c>
      <c r="C8" s="14"/>
      <c r="F8" s="21">
        <f>DATE(2000,6,9)</f>
        <v>36686</v>
      </c>
      <c r="G8" s="22" t="s">
        <v>12</v>
      </c>
      <c r="H8" s="13">
        <v>130</v>
      </c>
      <c r="I8" s="13">
        <v>42</v>
      </c>
      <c r="J8" s="13" t="s">
        <v>18</v>
      </c>
    </row>
    <row r="9" spans="1:10" s="9" customFormat="1" ht="33">
      <c r="A9" s="9">
        <v>7</v>
      </c>
      <c r="B9" s="10" t="s">
        <v>24</v>
      </c>
      <c r="C9" s="10"/>
      <c r="D9" s="10"/>
      <c r="E9" s="10"/>
      <c r="F9" s="11" t="s">
        <v>25</v>
      </c>
      <c r="G9" s="12" t="s">
        <v>12</v>
      </c>
      <c r="H9" s="10">
        <v>91</v>
      </c>
      <c r="I9" s="9">
        <v>42</v>
      </c>
      <c r="J9" s="9" t="s">
        <v>26</v>
      </c>
    </row>
    <row r="10" spans="1:10">
      <c r="H10" s="18">
        <f>SUM(H3:H9)</f>
        <v>408</v>
      </c>
    </row>
    <row r="13" spans="1:10">
      <c r="H13" s="18">
        <f>SUM(H5:H8)</f>
        <v>280</v>
      </c>
    </row>
  </sheetData>
  <mergeCells count="1">
    <mergeCell ref="A1:C1"/>
  </mergeCells>
  <phoneticPr fontId="1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2024-10-04T12:51:45Z</dcterms:created>
  <dcterms:modified xsi:type="dcterms:W3CDTF">2024-10-04T12:52:27Z</dcterms:modified>
  <cp:category/>
  <cp:contentStatus/>
</cp:coreProperties>
</file>