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B0043566-0879-49F8-A172-FF0C7741165D}"/>
  <bookViews>
    <workbookView xWindow="240" yWindow="105" windowWidth="14805" windowHeight="8010" xr2:uid="{00000000-000D-0000-FFFF-FFFF00000000}"/>
  </bookViews>
  <sheets>
    <sheet name="22. FRANK CABL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2" l="1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<sst xmlns="http://schemas.openxmlformats.org/spreadsheetml/2006/main" count="45" uniqueCount="15">
  <si>
    <t>SHIPS - 22. FRANK CABLE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</si>
  <si>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</si>
  <si>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</si>
  <si>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</si>
  <si>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</si>
  <si>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</si>
  <si>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</si>
  <si>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</si>
  <si>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</si>
  <si>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SHIP’S DECK LOG - TITLE PAGE</t>
  </si>
  <si>
    <t>OPNAV 3100/98</t>
  </si>
  <si>
    <t>November, 2006</t>
    <phoneticPr fontId="1"/>
  </si>
  <si>
    <t>Letter</t>
    <phoneticPr fontId="1"/>
  </si>
  <si>
    <t>SHIP’S DECK LOG SHEET</t>
  </si>
  <si>
    <t>OPNAV 3100/99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</si>
</sst>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176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EB07-7A7B-4E3F-8BA9-F2A00FD42444}">
  <dimension ref="A1:H34"/>
  <sheetViews>
    <sheetView tabSelected="1" workbookViewId="0"/>
  </sheetViews>
  <sheetFormatPr defaultColWidth="13" defaultRowHeight="12"/>
  <cols>
    <col min="1" max="1" width="3.625" style="12" customWidth="1"/>
    <col min="2" max="2" width="32.875" style="12" customWidth="1"/>
    <col min="3" max="3" width="18.875" style="12" customWidth="1"/>
    <col min="4" max="4" width="21.375" style="12" customWidth="1"/>
    <col min="5" max="5" width="16.625" style="13" customWidth="1"/>
    <col min="6" max="6" width="8.375" style="14" customWidth="1"/>
    <col min="7" max="7" width="5.125" style="12" bestFit="1" customWidth="1"/>
    <col min="8" max="8" width="4.375" style="8" customWidth="1"/>
    <col min="9" max="16384" width="13" style="8"/>
  </cols>
  <sheetData>
    <row r="1" spans="1:8" s="2" customFormat="1">
      <c r="A1" s="1" t="s">
        <v>0</v>
      </c>
      <c r="B1" s="1"/>
      <c r="C1" s="1"/>
      <c r="E1" s="3"/>
      <c r="F1" s="4"/>
    </row>
    <row r="2" spans="1:8" s="7" customForma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</row>
    <row r="3" spans="1:8">
      <c r="A3" s="8">
        <v>1</v>
      </c>
      <c r="B3" s="8" t="s">
        <v>9</v>
      </c>
      <c r="C3" s="8" t="s">
        <v>10</v>
      </c>
      <c r="D3" s="8"/>
      <c r="E3" s="9" t="s">
        <v>11</v>
      </c>
      <c r="F3" s="10" t="s">
        <v>12</v>
      </c>
      <c r="G3" s="8">
        <v>1</v>
      </c>
      <c r="H3" s="8">
        <v>50</v>
      </c>
    </row>
    <row r="4" spans="1:8">
      <c r="A4" s="8"/>
      <c r="B4" s="8" t="s">
        <v>13</v>
      </c>
      <c r="C4" s="8" t="s">
        <v>14</v>
      </c>
      <c r="D4" s="8"/>
      <c r="E4" s="11">
        <f>DATE(2006,11,1)</f>
        <v>39022</v>
      </c>
      <c r="F4" s="10" t="s">
        <v>12</v>
      </c>
      <c r="G4" s="8">
        <v>6</v>
      </c>
      <c r="H4" s="8">
        <v>50</v>
      </c>
    </row>
    <row r="5" spans="1:8">
      <c r="A5" s="8"/>
      <c r="B5" s="8"/>
      <c r="C5" s="8"/>
      <c r="D5" s="8"/>
      <c r="E5" s="11">
        <f>DATE(2006,11,2)</f>
        <v>39023</v>
      </c>
      <c r="F5" s="10" t="s">
        <v>12</v>
      </c>
      <c r="G5" s="8">
        <v>8</v>
      </c>
      <c r="H5" s="8">
        <v>50</v>
      </c>
    </row>
    <row r="6" spans="1:8">
      <c r="A6" s="8"/>
      <c r="B6" s="8"/>
      <c r="C6" s="8"/>
      <c r="D6" s="8"/>
      <c r="E6" s="11">
        <f>DATE(2006,11,3)</f>
        <v>39024</v>
      </c>
      <c r="F6" s="10" t="s">
        <v>12</v>
      </c>
      <c r="G6" s="8">
        <v>10</v>
      </c>
      <c r="H6" s="8">
        <v>50</v>
      </c>
    </row>
    <row r="7" spans="1:8">
      <c r="A7" s="8"/>
      <c r="B7" s="8"/>
      <c r="C7" s="8"/>
      <c r="D7" s="8"/>
      <c r="E7" s="11">
        <f>DATE(2006,11,4)</f>
        <v>39025</v>
      </c>
      <c r="F7" s="10" t="s">
        <v>12</v>
      </c>
      <c r="G7" s="8">
        <v>3</v>
      </c>
      <c r="H7" s="8">
        <v>50</v>
      </c>
    </row>
    <row r="8" spans="1:8">
      <c r="A8" s="8"/>
      <c r="B8" s="8"/>
      <c r="C8" s="8"/>
      <c r="D8" s="8"/>
      <c r="E8" s="11">
        <f>DATE(2006,11,5)</f>
        <v>39026</v>
      </c>
      <c r="F8" s="10" t="s">
        <v>12</v>
      </c>
      <c r="G8" s="8">
        <v>3</v>
      </c>
      <c r="H8" s="8">
        <v>50</v>
      </c>
    </row>
    <row r="9" spans="1:8">
      <c r="A9" s="8"/>
      <c r="B9" s="8"/>
      <c r="C9" s="8"/>
      <c r="D9" s="8"/>
      <c r="E9" s="11">
        <f>DATE(2006,11,6)</f>
        <v>39027</v>
      </c>
      <c r="F9" s="10" t="s">
        <v>12</v>
      </c>
      <c r="G9" s="8">
        <v>3</v>
      </c>
      <c r="H9" s="8">
        <v>50</v>
      </c>
    </row>
    <row r="10" spans="1:8">
      <c r="A10" s="8"/>
      <c r="B10" s="8"/>
      <c r="C10" s="8"/>
      <c r="D10" s="8"/>
      <c r="E10" s="11">
        <f>DATE(2006,11,7)</f>
        <v>39028</v>
      </c>
      <c r="F10" s="10" t="s">
        <v>12</v>
      </c>
      <c r="G10" s="8">
        <v>3</v>
      </c>
      <c r="H10" s="8">
        <v>50</v>
      </c>
    </row>
    <row r="11" spans="1:8">
      <c r="A11" s="8"/>
      <c r="B11" s="8"/>
      <c r="C11" s="8"/>
      <c r="D11" s="8"/>
      <c r="E11" s="11">
        <f>DATE(2006,11,8)</f>
        <v>39029</v>
      </c>
      <c r="F11" s="10" t="s">
        <v>12</v>
      </c>
      <c r="G11" s="8">
        <v>2</v>
      </c>
      <c r="H11" s="8">
        <v>50</v>
      </c>
    </row>
    <row r="12" spans="1:8">
      <c r="A12" s="8"/>
      <c r="B12" s="8"/>
      <c r="C12" s="8"/>
      <c r="D12" s="8"/>
      <c r="E12" s="11">
        <f>DATE(2006,11,9)</f>
        <v>39030</v>
      </c>
      <c r="F12" s="10" t="s">
        <v>12</v>
      </c>
      <c r="G12" s="8">
        <v>3</v>
      </c>
      <c r="H12" s="8">
        <v>50</v>
      </c>
    </row>
    <row r="13" spans="1:8">
      <c r="A13" s="8"/>
      <c r="B13" s="8"/>
      <c r="C13" s="8"/>
      <c r="D13" s="8"/>
      <c r="E13" s="11">
        <f>DATE(2006,11,10)</f>
        <v>39031</v>
      </c>
      <c r="F13" s="10" t="s">
        <v>12</v>
      </c>
      <c r="G13" s="8">
        <v>3</v>
      </c>
      <c r="H13" s="8">
        <v>50</v>
      </c>
    </row>
    <row r="14" spans="1:8">
      <c r="A14" s="8"/>
      <c r="B14" s="8"/>
      <c r="C14" s="8"/>
      <c r="D14" s="8"/>
      <c r="E14" s="11">
        <f>DATE(2006,11,11)</f>
        <v>39032</v>
      </c>
      <c r="F14" s="10" t="s">
        <v>12</v>
      </c>
      <c r="G14" s="8">
        <v>2</v>
      </c>
      <c r="H14" s="8">
        <v>50</v>
      </c>
    </row>
    <row r="15" spans="1:8">
      <c r="A15" s="8"/>
      <c r="B15" s="8"/>
      <c r="C15" s="8"/>
      <c r="D15" s="8"/>
      <c r="E15" s="11">
        <f>DATE(2006,11,12)</f>
        <v>39033</v>
      </c>
      <c r="F15" s="10" t="s">
        <v>12</v>
      </c>
      <c r="G15" s="8">
        <v>3</v>
      </c>
      <c r="H15" s="8">
        <v>50</v>
      </c>
    </row>
    <row r="16" spans="1:8">
      <c r="A16" s="8"/>
      <c r="B16" s="8"/>
      <c r="C16" s="8"/>
      <c r="D16" s="8"/>
      <c r="E16" s="11">
        <f>DATE(2006,11,13)</f>
        <v>39034</v>
      </c>
      <c r="F16" s="10" t="s">
        <v>12</v>
      </c>
      <c r="G16" s="8">
        <v>3</v>
      </c>
      <c r="H16" s="8">
        <v>50</v>
      </c>
    </row>
    <row r="17" spans="1:8">
      <c r="A17" s="8"/>
      <c r="B17" s="8"/>
      <c r="C17" s="8"/>
      <c r="D17" s="8"/>
      <c r="E17" s="11">
        <f>DATE(2006,11,14)</f>
        <v>39035</v>
      </c>
      <c r="F17" s="10" t="s">
        <v>12</v>
      </c>
      <c r="G17" s="8">
        <v>3</v>
      </c>
      <c r="H17" s="8">
        <v>50</v>
      </c>
    </row>
    <row r="18" spans="1:8">
      <c r="A18" s="8"/>
      <c r="B18" s="8"/>
      <c r="C18" s="8"/>
      <c r="D18" s="8"/>
      <c r="E18" s="11">
        <f>DATE(2006,11,15)</f>
        <v>39036</v>
      </c>
      <c r="F18" s="10" t="s">
        <v>12</v>
      </c>
      <c r="G18" s="8">
        <v>1</v>
      </c>
      <c r="H18" s="8">
        <v>50</v>
      </c>
    </row>
    <row r="19" spans="1:8">
      <c r="A19" s="8"/>
      <c r="B19" s="8"/>
      <c r="C19" s="8"/>
      <c r="D19" s="8"/>
      <c r="E19" s="11">
        <f>DATE(2006,11,16)</f>
        <v>39037</v>
      </c>
      <c r="F19" s="10" t="s">
        <v>12</v>
      </c>
      <c r="G19" s="8">
        <v>2</v>
      </c>
      <c r="H19" s="8">
        <v>50</v>
      </c>
    </row>
    <row r="20" spans="1:8">
      <c r="A20" s="8"/>
      <c r="B20" s="8"/>
      <c r="C20" s="8"/>
      <c r="D20" s="8"/>
      <c r="E20" s="11">
        <f>DATE(2006,11,17)</f>
        <v>39038</v>
      </c>
      <c r="F20" s="10" t="s">
        <v>12</v>
      </c>
      <c r="G20" s="8">
        <v>3</v>
      </c>
      <c r="H20" s="8">
        <v>50</v>
      </c>
    </row>
    <row r="21" spans="1:8">
      <c r="A21" s="8"/>
      <c r="B21" s="8"/>
      <c r="C21" s="8"/>
      <c r="D21" s="8"/>
      <c r="E21" s="11">
        <f>DATE(2006,11,18)</f>
        <v>39039</v>
      </c>
      <c r="F21" s="10" t="s">
        <v>12</v>
      </c>
      <c r="G21" s="8">
        <v>3</v>
      </c>
      <c r="H21" s="8">
        <v>50</v>
      </c>
    </row>
    <row r="22" spans="1:8">
      <c r="A22" s="8"/>
      <c r="B22" s="8"/>
      <c r="C22" s="8"/>
      <c r="D22" s="8"/>
      <c r="E22" s="11">
        <f>DATE(2006,11,19)</f>
        <v>39040</v>
      </c>
      <c r="F22" s="10" t="s">
        <v>12</v>
      </c>
      <c r="G22" s="8">
        <v>3</v>
      </c>
      <c r="H22" s="8">
        <v>50</v>
      </c>
    </row>
    <row r="23" spans="1:8">
      <c r="A23" s="8"/>
      <c r="B23" s="8"/>
      <c r="C23" s="8"/>
      <c r="D23" s="8"/>
      <c r="E23" s="11">
        <f>DATE(2006,11,20)</f>
        <v>39041</v>
      </c>
      <c r="F23" s="10" t="s">
        <v>12</v>
      </c>
      <c r="G23" s="8">
        <v>2</v>
      </c>
      <c r="H23" s="8">
        <v>50</v>
      </c>
    </row>
    <row r="24" spans="1:8">
      <c r="A24" s="8"/>
      <c r="B24" s="8"/>
      <c r="C24" s="8"/>
      <c r="D24" s="8"/>
      <c r="E24" s="11">
        <f>DATE(2006,11,21)</f>
        <v>39042</v>
      </c>
      <c r="F24" s="10" t="s">
        <v>12</v>
      </c>
      <c r="G24" s="8">
        <v>2</v>
      </c>
      <c r="H24" s="8">
        <v>50</v>
      </c>
    </row>
    <row r="25" spans="1:8">
      <c r="E25" s="13">
        <f>DATE(2006,11,22)</f>
        <v>39043</v>
      </c>
      <c r="F25" s="10" t="s">
        <v>12</v>
      </c>
      <c r="G25" s="12">
        <v>3</v>
      </c>
      <c r="H25" s="8">
        <v>50</v>
      </c>
    </row>
    <row r="26" spans="1:8">
      <c r="E26" s="13">
        <f>DATE(2006,11,23)</f>
        <v>39044</v>
      </c>
      <c r="F26" s="10" t="s">
        <v>12</v>
      </c>
      <c r="G26" s="12">
        <v>3</v>
      </c>
      <c r="H26" s="8">
        <v>50</v>
      </c>
    </row>
    <row r="27" spans="1:8">
      <c r="E27" s="13">
        <f>DATE(2006,11,24)</f>
        <v>39045</v>
      </c>
      <c r="F27" s="10" t="s">
        <v>12</v>
      </c>
      <c r="G27" s="12">
        <v>2</v>
      </c>
      <c r="H27" s="8">
        <v>50</v>
      </c>
    </row>
    <row r="28" spans="1:8">
      <c r="E28" s="13">
        <f>DATE(2006,11,25)</f>
        <v>39046</v>
      </c>
      <c r="F28" s="10" t="s">
        <v>12</v>
      </c>
      <c r="G28" s="12">
        <v>3</v>
      </c>
      <c r="H28" s="8">
        <v>50</v>
      </c>
    </row>
    <row r="29" spans="1:8">
      <c r="E29" s="13">
        <f>DATE(2006,11,26)</f>
        <v>39047</v>
      </c>
      <c r="F29" s="10" t="s">
        <v>12</v>
      </c>
      <c r="G29" s="12">
        <v>3</v>
      </c>
      <c r="H29" s="8">
        <v>50</v>
      </c>
    </row>
    <row r="30" spans="1:8">
      <c r="E30" s="13">
        <f>DATE(2006,11,27)</f>
        <v>39048</v>
      </c>
      <c r="F30" s="10" t="s">
        <v>12</v>
      </c>
      <c r="G30" s="12">
        <v>3</v>
      </c>
      <c r="H30" s="8">
        <v>50</v>
      </c>
    </row>
    <row r="31" spans="1:8">
      <c r="E31" s="13">
        <f>DATE(2006,11,28)</f>
        <v>39049</v>
      </c>
      <c r="F31" s="10" t="s">
        <v>12</v>
      </c>
      <c r="G31" s="12">
        <v>2</v>
      </c>
      <c r="H31" s="8">
        <v>50</v>
      </c>
    </row>
    <row r="32" spans="1:8">
      <c r="E32" s="13">
        <f>DATE(2006,11,29)</f>
        <v>39050</v>
      </c>
      <c r="F32" s="10" t="s">
        <v>12</v>
      </c>
      <c r="G32" s="12">
        <v>3</v>
      </c>
      <c r="H32" s="8">
        <v>50</v>
      </c>
    </row>
    <row r="33" spans="5:8">
      <c r="E33" s="13">
        <f>DATE(2006,11,30)</f>
        <v>39051</v>
      </c>
      <c r="F33" s="10" t="s">
        <v>12</v>
      </c>
      <c r="G33" s="12">
        <v>3</v>
      </c>
      <c r="H33" s="8">
        <v>50</v>
      </c>
    </row>
    <row r="34" spans="5:8">
      <c r="G34" s="12">
        <f>SUM(G3:G33)</f>
        <v>97</v>
      </c>
    </row>
  </sheetData>
  <sheetProtection algorithmName="SHA-512" hashValue="bGQYOwFWs5xx60J48NE9VrNZj7c2031mx7+vdvBahv7bs589SA+PbftuZZX43K8w0PEJWhLsqfK7axirEWSg/g==" saltValue="Mai28x9GhBqKb3JXND9e2Q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2024-10-04T13:51:39Z</dcterms:created>
  <dcterms:modified xsi:type="dcterms:W3CDTF">2024-10-04T13:52:22Z</dcterms:modified>
  <cp:category/>
  <cp:contentStatus/>
</cp:coreProperties>
</file>