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AFA9118B-A8AC-4CD8-B968-F55A7B694A4E}"/>
  <bookViews>
    <workbookView xWindow="240" yWindow="105" windowWidth="14805" windowHeight="8010" xr2:uid="{00000000-000D-0000-FFFF-FFFF00000000}"/>
  </bookViews>
  <sheets>
    <sheet name="39. LASSE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E24" i="2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<sst xmlns="http://schemas.openxmlformats.org/spreadsheetml/2006/main" count="42" uniqueCount="20">
  <si>
    <t>SHIPS - 39. LASSEN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</si>
  <si>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</si>
  <si>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</si>
  <si>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</si>
  <si>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</si>
  <si>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</si>
  <si>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</si>
  <si>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</si>
  <si>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</si>
  <si>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SHIP’S DECK LOG - TITLE PAGE</t>
    <phoneticPr fontId="2"/>
  </si>
  <si>
    <t>OPNAV 3100/98</t>
  </si>
  <si>
    <t>June, 2006</t>
    <phoneticPr fontId="2"/>
  </si>
  <si>
    <t>Letter</t>
    <phoneticPr fontId="2"/>
  </si>
  <si>
    <t>SHIP’S DECK LOG SHEET</t>
    <phoneticPr fontId="2"/>
  </si>
  <si>
    <t>OPNAV 3100/99</t>
  </si>
  <si>
    <t>SHIP’S DECK LOG - TITLE PAGE</t>
  </si>
  <si>
    <t>July, 2006</t>
    <phoneticPr fontId="2"/>
  </si>
  <si>
    <t>SHIP’S DECK LOG SHEET</t>
  </si>
  <si>
    <t>RECORDS OF SHIP LOCATING (2006)</t>
  </si>
  <si>
    <t>B5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</si>
</sst>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3" fillId="4" borderId="0" xfId="0" applyFont="1" applyFill="1" applyAlignment="1">
      <alignment vertical="center" wrapText="1"/>
    </xf>
    <xf numFmtId="176" fontId="3" fillId="4" borderId="0" xfId="0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horizontal="right" wrapText="1"/>
    </xf>
    <xf numFmtId="0" fontId="3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176" fontId="4" fillId="0" borderId="0" xfId="0" applyNumberFormat="1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wrapText="1"/>
    </xf>
    <xf numFmtId="0" fontId="4" fillId="2" borderId="0" xfId="1" applyFo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9FEE3-1EA5-4DD6-B59F-01E4D6AED347}">
  <dimension ref="A1:H25"/>
  <sheetViews>
    <sheetView tabSelected="1" workbookViewId="0"/>
  </sheetViews>
  <sheetFormatPr defaultColWidth="13" defaultRowHeight="12"/>
  <cols>
    <col min="1" max="1" width="3.875" style="17" customWidth="1"/>
    <col min="2" max="2" width="44.75" style="17" customWidth="1"/>
    <col min="3" max="3" width="16.25" style="17" customWidth="1"/>
    <col min="4" max="4" width="21.375" style="17" customWidth="1"/>
    <col min="5" max="5" width="12.75" style="18" customWidth="1"/>
    <col min="6" max="6" width="9.125" style="19" customWidth="1"/>
    <col min="7" max="7" width="5.25" style="17" customWidth="1"/>
    <col min="8" max="8" width="4.25" style="9" customWidth="1"/>
    <col min="9" max="16384" width="13" style="9"/>
  </cols>
  <sheetData>
    <row r="1" spans="1:8" s="2" customFormat="1">
      <c r="A1" s="1" t="s">
        <v>0</v>
      </c>
      <c r="B1" s="1"/>
      <c r="C1" s="1"/>
      <c r="E1" s="3"/>
      <c r="F1" s="4"/>
    </row>
    <row r="2" spans="1:8" s="8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8" t="s">
        <v>8</v>
      </c>
    </row>
    <row r="3" spans="1:8">
      <c r="A3" s="9">
        <v>1</v>
      </c>
      <c r="B3" s="9" t="s">
        <v>9</v>
      </c>
      <c r="C3" s="9" t="s">
        <v>10</v>
      </c>
      <c r="D3" s="9"/>
      <c r="E3" s="10" t="s">
        <v>11</v>
      </c>
      <c r="F3" s="11" t="s">
        <v>12</v>
      </c>
      <c r="G3" s="9">
        <v>1</v>
      </c>
      <c r="H3" s="9">
        <v>54</v>
      </c>
    </row>
    <row r="4" spans="1:8">
      <c r="A4" s="9"/>
      <c r="B4" s="9" t="s">
        <v>13</v>
      </c>
      <c r="C4" s="9" t="s">
        <v>14</v>
      </c>
      <c r="D4" s="9"/>
      <c r="E4" s="12">
        <f>DATE(2006,6,1)</f>
        <v>38869</v>
      </c>
      <c r="F4" s="11" t="s">
        <v>12</v>
      </c>
      <c r="G4" s="9">
        <v>1</v>
      </c>
      <c r="H4" s="9">
        <v>54</v>
      </c>
    </row>
    <row r="5" spans="1:8">
      <c r="A5" s="9"/>
      <c r="B5" s="9"/>
      <c r="C5" s="9"/>
      <c r="D5" s="9"/>
      <c r="E5" s="12">
        <f>DATE(2006,6,9)</f>
        <v>38877</v>
      </c>
      <c r="F5" s="11" t="s">
        <v>12</v>
      </c>
      <c r="G5" s="9">
        <v>1</v>
      </c>
      <c r="H5" s="9">
        <v>54</v>
      </c>
    </row>
    <row r="6" spans="1:8">
      <c r="A6" s="9"/>
      <c r="B6" s="9"/>
      <c r="C6" s="9"/>
      <c r="D6" s="9"/>
      <c r="E6" s="12">
        <f>DATE(2006,6,10)</f>
        <v>38878</v>
      </c>
      <c r="F6" s="11" t="s">
        <v>12</v>
      </c>
      <c r="G6" s="9">
        <v>1</v>
      </c>
      <c r="H6" s="9">
        <v>54</v>
      </c>
    </row>
    <row r="7" spans="1:8">
      <c r="A7" s="9"/>
      <c r="B7" s="9"/>
      <c r="C7" s="9"/>
      <c r="D7" s="9"/>
      <c r="E7" s="12">
        <f>DATE(2006,6,12)</f>
        <v>38880</v>
      </c>
      <c r="F7" s="11" t="s">
        <v>12</v>
      </c>
      <c r="G7" s="9">
        <v>1</v>
      </c>
      <c r="H7" s="9">
        <v>54</v>
      </c>
    </row>
    <row r="8" spans="1:8">
      <c r="A8" s="9"/>
      <c r="B8" s="9"/>
      <c r="C8" s="9"/>
      <c r="D8" s="9"/>
      <c r="E8" s="12">
        <f>DATE(2006,6,13)</f>
        <v>38881</v>
      </c>
      <c r="F8" s="11" t="s">
        <v>12</v>
      </c>
      <c r="G8" s="9">
        <v>1</v>
      </c>
      <c r="H8" s="9">
        <v>54</v>
      </c>
    </row>
    <row r="9" spans="1:8">
      <c r="A9" s="9"/>
      <c r="B9" s="9"/>
      <c r="C9" s="9"/>
      <c r="D9" s="9"/>
      <c r="E9" s="12">
        <f>DATE(2006,6,14)</f>
        <v>38882</v>
      </c>
      <c r="F9" s="11" t="s">
        <v>12</v>
      </c>
      <c r="G9" s="9">
        <v>1</v>
      </c>
      <c r="H9" s="9">
        <v>54</v>
      </c>
    </row>
    <row r="10" spans="1:8">
      <c r="A10" s="9"/>
      <c r="B10" s="9"/>
      <c r="C10" s="9"/>
      <c r="D10" s="9"/>
      <c r="E10" s="12">
        <f>DATE(2006,6,15)</f>
        <v>38883</v>
      </c>
      <c r="F10" s="11" t="s">
        <v>12</v>
      </c>
      <c r="G10" s="9">
        <v>1</v>
      </c>
      <c r="H10" s="9">
        <v>54</v>
      </c>
    </row>
    <row r="11" spans="1:8">
      <c r="A11" s="9"/>
      <c r="B11" s="9"/>
      <c r="C11" s="9"/>
      <c r="D11" s="9"/>
      <c r="E11" s="12">
        <f>DATE(2006,6,16)</f>
        <v>38884</v>
      </c>
      <c r="F11" s="11" t="s">
        <v>12</v>
      </c>
      <c r="G11" s="9">
        <v>1</v>
      </c>
      <c r="H11" s="9">
        <v>54</v>
      </c>
    </row>
    <row r="12" spans="1:8">
      <c r="A12" s="9"/>
      <c r="B12" s="9"/>
      <c r="C12" s="9"/>
      <c r="D12" s="9"/>
      <c r="E12" s="12">
        <f>DATE(2006,6,17)</f>
        <v>38885</v>
      </c>
      <c r="F12" s="11" t="s">
        <v>12</v>
      </c>
      <c r="G12" s="9">
        <v>1</v>
      </c>
      <c r="H12" s="9">
        <v>54</v>
      </c>
    </row>
    <row r="13" spans="1:8">
      <c r="A13" s="9"/>
      <c r="B13" s="9"/>
      <c r="C13" s="9"/>
      <c r="D13" s="9"/>
      <c r="E13" s="12">
        <f>DATE(2006,6,18)</f>
        <v>38886</v>
      </c>
      <c r="F13" s="11" t="s">
        <v>12</v>
      </c>
      <c r="G13" s="9">
        <v>1</v>
      </c>
      <c r="H13" s="9">
        <v>54</v>
      </c>
    </row>
    <row r="14" spans="1:8">
      <c r="A14" s="9"/>
      <c r="B14" s="9"/>
      <c r="C14" s="9"/>
      <c r="D14" s="9"/>
      <c r="E14" s="12">
        <f>DATE(2006,6,24)</f>
        <v>38892</v>
      </c>
      <c r="F14" s="11" t="s">
        <v>12</v>
      </c>
      <c r="G14" s="9">
        <v>1</v>
      </c>
      <c r="H14" s="9">
        <v>54</v>
      </c>
    </row>
    <row r="15" spans="1:8">
      <c r="A15" s="9"/>
      <c r="B15" s="9"/>
      <c r="C15" s="9"/>
      <c r="D15" s="9"/>
      <c r="E15" s="12">
        <f>DATE(2006,6,25)</f>
        <v>38893</v>
      </c>
      <c r="F15" s="11" t="s">
        <v>12</v>
      </c>
      <c r="G15" s="9">
        <v>1</v>
      </c>
      <c r="H15" s="9">
        <v>54</v>
      </c>
    </row>
    <row r="16" spans="1:8">
      <c r="A16" s="9"/>
      <c r="B16" s="9"/>
      <c r="C16" s="9"/>
      <c r="D16" s="9"/>
      <c r="E16" s="12">
        <f>DATE(2006,6,26)</f>
        <v>38894</v>
      </c>
      <c r="F16" s="11" t="s">
        <v>12</v>
      </c>
      <c r="G16" s="9">
        <v>1</v>
      </c>
      <c r="H16" s="9">
        <v>54</v>
      </c>
    </row>
    <row r="17" spans="1:8">
      <c r="A17" s="9"/>
      <c r="B17" s="9"/>
      <c r="C17" s="9"/>
      <c r="D17" s="9"/>
      <c r="E17" s="12">
        <f>DATE(2006,6,27)</f>
        <v>38895</v>
      </c>
      <c r="F17" s="11" t="s">
        <v>12</v>
      </c>
      <c r="G17" s="9">
        <v>1</v>
      </c>
      <c r="H17" s="9">
        <v>54</v>
      </c>
    </row>
    <row r="18" spans="1:8">
      <c r="A18" s="9"/>
      <c r="B18" s="9"/>
      <c r="C18" s="9"/>
      <c r="D18" s="9"/>
      <c r="E18" s="12">
        <f>DATE(2006,6,30)</f>
        <v>38898</v>
      </c>
      <c r="F18" s="11" t="s">
        <v>12</v>
      </c>
      <c r="G18" s="9">
        <v>2</v>
      </c>
      <c r="H18" s="9">
        <v>54</v>
      </c>
    </row>
    <row r="19" spans="1:8" s="16" customFormat="1">
      <c r="A19" s="13">
        <v>2</v>
      </c>
      <c r="B19" s="13" t="s">
        <v>15</v>
      </c>
      <c r="C19" s="13" t="s">
        <v>10</v>
      </c>
      <c r="D19" s="13"/>
      <c r="E19" s="14" t="s">
        <v>16</v>
      </c>
      <c r="F19" s="15" t="s">
        <v>12</v>
      </c>
      <c r="G19" s="13">
        <v>1</v>
      </c>
      <c r="H19" s="16">
        <v>54</v>
      </c>
    </row>
    <row r="20" spans="1:8" s="16" customFormat="1">
      <c r="A20" s="13"/>
      <c r="B20" s="13" t="s">
        <v>17</v>
      </c>
      <c r="C20" s="13" t="s">
        <v>14</v>
      </c>
      <c r="D20" s="13"/>
      <c r="E20" s="14">
        <f>DATE(2006,7,1)</f>
        <v>38899</v>
      </c>
      <c r="F20" s="15" t="s">
        <v>12</v>
      </c>
      <c r="G20" s="13">
        <v>1</v>
      </c>
      <c r="H20" s="16">
        <v>54</v>
      </c>
    </row>
    <row r="21" spans="1:8" s="16" customFormat="1">
      <c r="A21" s="13"/>
      <c r="B21" s="13"/>
      <c r="C21" s="13"/>
      <c r="D21" s="13"/>
      <c r="E21" s="14">
        <f>DATE(2006,7,3)</f>
        <v>38901</v>
      </c>
      <c r="F21" s="15" t="s">
        <v>12</v>
      </c>
      <c r="G21" s="13">
        <v>1</v>
      </c>
      <c r="H21" s="16">
        <v>54</v>
      </c>
    </row>
    <row r="22" spans="1:8" s="16" customFormat="1">
      <c r="A22" s="13"/>
      <c r="B22" s="13"/>
      <c r="C22" s="13"/>
      <c r="D22" s="13"/>
      <c r="E22" s="14">
        <f>DATE(2006,7,5)</f>
        <v>38903</v>
      </c>
      <c r="F22" s="15" t="s">
        <v>12</v>
      </c>
      <c r="G22" s="13">
        <v>1</v>
      </c>
      <c r="H22" s="16">
        <v>54</v>
      </c>
    </row>
    <row r="23" spans="1:8" s="16" customFormat="1">
      <c r="A23" s="13"/>
      <c r="B23" s="13"/>
      <c r="C23" s="13"/>
      <c r="D23" s="13"/>
      <c r="E23" s="14">
        <f>DATE(2006,7,8)</f>
        <v>38906</v>
      </c>
      <c r="F23" s="15" t="s">
        <v>12</v>
      </c>
      <c r="G23" s="13">
        <v>2</v>
      </c>
      <c r="H23" s="16">
        <v>54</v>
      </c>
    </row>
    <row r="24" spans="1:8">
      <c r="A24" s="17">
        <v>3</v>
      </c>
      <c r="B24" s="17" t="s">
        <v>18</v>
      </c>
      <c r="E24" s="18">
        <f>DATE(2006,10,5)</f>
        <v>38995</v>
      </c>
      <c r="F24" s="19" t="s">
        <v>19</v>
      </c>
      <c r="G24" s="17">
        <v>2</v>
      </c>
      <c r="H24" s="9">
        <v>54</v>
      </c>
    </row>
    <row r="25" spans="1:8">
      <c r="G25" s="17">
        <f>SUM(G3:G24)</f>
        <v>25</v>
      </c>
    </row>
  </sheetData>
  <sheetProtection algorithmName="SHA-512" hashValue="SjNYd+Xoma3QB1L5vKtPZTtwzO0zX+3RLinTniw3h7nQNko5tzpBox4OkjbO8Hx2jz6inZz5y9S1l20GixkzkQ==" saltValue="hDUCC0OJQL4/pwWUYE4zYw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2024-10-07T00:19:12Z</dcterms:created>
  <dcterms:modified xsi:type="dcterms:W3CDTF">2024-10-07T00:19:57Z</dcterms:modified>
  <cp:category/>
  <cp:contentStatus/>
</cp:coreProperties>
</file>