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4"/>
  <workbookPr/>
  <xr:revisionPtr revIDLastSave="2" documentId="11_3F8216BDF2DCCE836B02CE998F0AE45F5E522874" xr6:coauthVersionLast="47" xr6:coauthVersionMax="47" xr10:uidLastSave="{0CC6F732-AC30-4945-9D26-160687C8CCA9}"/>
  <bookViews>
    <workbookView xWindow="240" yWindow="105" windowWidth="14805" windowHeight="8010" xr2:uid="{00000000-000D-0000-FFFF-FFFF00000000}"/>
  </bookViews>
  <sheets>
    <sheet name="51. PATRIO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<sst xmlns="http://schemas.openxmlformats.org/spreadsheetml/2006/main" count="38" uniqueCount="17">
  <si>
    <t>SHIPS - 51. PATRIOT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</si>
  <si>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</si>
  <si>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</si>
  <si>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</si>
  <si>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</si>
  <si>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</si>
  <si>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</si>
  <si>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</si>
  <si>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</si>
  <si>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SHIP’S DECK LOG - TITLE PAGE</t>
    <phoneticPr fontId="1"/>
  </si>
  <si>
    <t>OPNAV 3100/98</t>
    <phoneticPr fontId="1"/>
  </si>
  <si>
    <t>USS PATRIOT (MCM 7)</t>
  </si>
  <si>
    <t>Feburary, 2001</t>
    <phoneticPr fontId="1"/>
  </si>
  <si>
    <t>Letter</t>
    <phoneticPr fontId="1"/>
  </si>
  <si>
    <t>SHIP'S DECK LOG SHEET</t>
    <phoneticPr fontId="1"/>
  </si>
  <si>
    <t>OPNAV 3100/99</t>
    <phoneticPr fontId="1"/>
  </si>
  <si>
    <t>USS PATRIOT (MCM 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</si>
</sst>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B0AE-5A21-43DA-AA10-F213F51213DD}">
  <dimension ref="A1:H25"/>
  <sheetViews>
    <sheetView tabSelected="1" workbookViewId="0"/>
  </sheetViews>
  <sheetFormatPr defaultColWidth="13" defaultRowHeight="12"/>
  <cols>
    <col min="1" max="1" width="5.125" style="12" customWidth="1"/>
    <col min="2" max="2" width="32.875" style="12" customWidth="1"/>
    <col min="3" max="3" width="18.875" style="12" customWidth="1"/>
    <col min="4" max="4" width="21.5" style="12" customWidth="1"/>
    <col min="5" max="5" width="17.875" style="13" customWidth="1"/>
    <col min="6" max="6" width="9.625" style="14" customWidth="1"/>
    <col min="7" max="7" width="6.875" style="12" customWidth="1"/>
    <col min="8" max="8" width="4.2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8">
        <v>1</v>
      </c>
      <c r="H3" s="8">
        <v>57</v>
      </c>
    </row>
    <row r="4" spans="1:8">
      <c r="A4" s="8"/>
      <c r="B4" s="8" t="s">
        <v>14</v>
      </c>
      <c r="C4" s="8" t="s">
        <v>15</v>
      </c>
      <c r="D4" s="8" t="s">
        <v>16</v>
      </c>
      <c r="E4" s="11">
        <f>DATE(2001,2,1)</f>
        <v>36923</v>
      </c>
      <c r="F4" s="10" t="s">
        <v>13</v>
      </c>
      <c r="G4" s="8">
        <v>9</v>
      </c>
      <c r="H4" s="8">
        <v>57</v>
      </c>
    </row>
    <row r="5" spans="1:8">
      <c r="A5" s="8"/>
      <c r="B5" s="8"/>
      <c r="C5" s="8"/>
      <c r="D5" s="8"/>
      <c r="E5" s="11">
        <f>DATE(2001,2,2)</f>
        <v>36924</v>
      </c>
      <c r="F5" s="10" t="s">
        <v>13</v>
      </c>
      <c r="G5" s="8">
        <v>14</v>
      </c>
      <c r="H5" s="8">
        <v>57</v>
      </c>
    </row>
    <row r="6" spans="1:8">
      <c r="A6" s="8"/>
      <c r="B6" s="8"/>
      <c r="C6" s="8"/>
      <c r="D6" s="8"/>
      <c r="E6" s="11">
        <f>DATE(2001,2,3)</f>
        <v>36925</v>
      </c>
      <c r="F6" s="10" t="s">
        <v>13</v>
      </c>
      <c r="G6" s="8">
        <v>14</v>
      </c>
      <c r="H6" s="8">
        <v>57</v>
      </c>
    </row>
    <row r="7" spans="1:8">
      <c r="A7" s="8"/>
      <c r="B7" s="8"/>
      <c r="C7" s="8"/>
      <c r="D7" s="8"/>
      <c r="E7" s="11">
        <f>DATE(2001,2,4)</f>
        <v>36926</v>
      </c>
      <c r="F7" s="10" t="s">
        <v>13</v>
      </c>
      <c r="G7" s="8">
        <v>5</v>
      </c>
      <c r="H7" s="8">
        <v>57</v>
      </c>
    </row>
    <row r="8" spans="1:8">
      <c r="A8" s="8"/>
      <c r="B8" s="8"/>
      <c r="C8" s="8"/>
      <c r="D8" s="8"/>
      <c r="E8" s="11">
        <f>DATE(2001,2,5)</f>
        <v>36927</v>
      </c>
      <c r="F8" s="10" t="s">
        <v>13</v>
      </c>
      <c r="G8" s="8">
        <v>16</v>
      </c>
      <c r="H8" s="8">
        <v>57</v>
      </c>
    </row>
    <row r="9" spans="1:8">
      <c r="A9" s="8"/>
      <c r="B9" s="8"/>
      <c r="C9" s="8"/>
      <c r="D9" s="8"/>
      <c r="E9" s="11">
        <f>DATE(2001,2,6)</f>
        <v>36928</v>
      </c>
      <c r="F9" s="10" t="s">
        <v>13</v>
      </c>
      <c r="G9" s="8">
        <v>12</v>
      </c>
      <c r="H9" s="8">
        <v>57</v>
      </c>
    </row>
    <row r="10" spans="1:8">
      <c r="A10" s="8"/>
      <c r="B10" s="8"/>
      <c r="C10" s="8"/>
      <c r="D10" s="8"/>
      <c r="E10" s="11">
        <f>DATE(2001,2,7)</f>
        <v>36929</v>
      </c>
      <c r="F10" s="10" t="s">
        <v>13</v>
      </c>
      <c r="G10" s="8">
        <v>14</v>
      </c>
      <c r="H10" s="8">
        <v>57</v>
      </c>
    </row>
    <row r="11" spans="1:8">
      <c r="A11" s="8"/>
      <c r="B11" s="8"/>
      <c r="C11" s="8"/>
      <c r="D11" s="8"/>
      <c r="E11" s="11">
        <f>DATE(2001,2,8)</f>
        <v>36930</v>
      </c>
      <c r="F11" s="10" t="s">
        <v>13</v>
      </c>
      <c r="G11" s="8">
        <v>13</v>
      </c>
      <c r="H11" s="8">
        <v>57</v>
      </c>
    </row>
    <row r="12" spans="1:8">
      <c r="A12" s="8"/>
      <c r="B12" s="8"/>
      <c r="C12" s="8"/>
      <c r="D12" s="8"/>
      <c r="E12" s="11">
        <f>DATE(2001,2,9)</f>
        <v>36931</v>
      </c>
      <c r="F12" s="10" t="s">
        <v>13</v>
      </c>
      <c r="G12" s="8">
        <v>19</v>
      </c>
      <c r="H12" s="8">
        <v>57</v>
      </c>
    </row>
    <row r="13" spans="1:8">
      <c r="A13" s="8"/>
      <c r="B13" s="8"/>
      <c r="C13" s="8"/>
      <c r="D13" s="8"/>
      <c r="E13" s="11">
        <f>DATE(2001,2,10)</f>
        <v>36932</v>
      </c>
      <c r="F13" s="10" t="s">
        <v>13</v>
      </c>
      <c r="G13" s="8">
        <v>13</v>
      </c>
      <c r="H13" s="8">
        <v>57</v>
      </c>
    </row>
    <row r="14" spans="1:8">
      <c r="A14" s="8"/>
      <c r="B14" s="8"/>
      <c r="C14" s="8"/>
      <c r="D14" s="8"/>
      <c r="E14" s="11">
        <f>DATE(2001,2,11)</f>
        <v>36933</v>
      </c>
      <c r="F14" s="10" t="s">
        <v>13</v>
      </c>
      <c r="G14" s="8">
        <v>10</v>
      </c>
      <c r="H14" s="8">
        <v>57</v>
      </c>
    </row>
    <row r="15" spans="1:8">
      <c r="A15" s="8"/>
      <c r="B15" s="8"/>
      <c r="C15" s="8"/>
      <c r="D15" s="8"/>
      <c r="E15" s="11">
        <f>DATE(2001,2,12)</f>
        <v>36934</v>
      </c>
      <c r="F15" s="10" t="s">
        <v>13</v>
      </c>
      <c r="G15" s="8">
        <v>13</v>
      </c>
      <c r="H15" s="8">
        <v>57</v>
      </c>
    </row>
    <row r="16" spans="1:8">
      <c r="A16" s="8"/>
      <c r="B16" s="8"/>
      <c r="C16" s="8"/>
      <c r="D16" s="8"/>
      <c r="E16" s="11">
        <f>DATE(2001,2,13)</f>
        <v>36935</v>
      </c>
      <c r="F16" s="10" t="s">
        <v>13</v>
      </c>
      <c r="G16" s="8">
        <v>18</v>
      </c>
      <c r="H16" s="8">
        <v>57</v>
      </c>
    </row>
    <row r="17" spans="1:8">
      <c r="A17" s="8"/>
      <c r="B17" s="8"/>
      <c r="C17" s="8"/>
      <c r="D17" s="8"/>
      <c r="E17" s="11">
        <f>DATE(2001,2,14)</f>
        <v>36936</v>
      </c>
      <c r="F17" s="10" t="s">
        <v>13</v>
      </c>
      <c r="G17" s="8">
        <v>12</v>
      </c>
      <c r="H17" s="8">
        <v>57</v>
      </c>
    </row>
    <row r="18" spans="1:8">
      <c r="A18" s="8"/>
      <c r="B18" s="8"/>
      <c r="C18" s="8"/>
      <c r="D18" s="8"/>
      <c r="E18" s="11">
        <f>DATE(2001,2,15)</f>
        <v>36937</v>
      </c>
      <c r="F18" s="10" t="s">
        <v>13</v>
      </c>
      <c r="G18" s="8">
        <v>11</v>
      </c>
      <c r="H18" s="8">
        <v>57</v>
      </c>
    </row>
    <row r="19" spans="1:8">
      <c r="A19" s="8"/>
      <c r="B19" s="8"/>
      <c r="C19" s="8"/>
      <c r="D19" s="8"/>
      <c r="E19" s="11">
        <f>DATE(2001,2,16)</f>
        <v>36938</v>
      </c>
      <c r="F19" s="10" t="s">
        <v>13</v>
      </c>
      <c r="G19" s="8">
        <v>11</v>
      </c>
      <c r="H19" s="8">
        <v>57</v>
      </c>
    </row>
    <row r="20" spans="1:8">
      <c r="A20" s="8"/>
      <c r="B20" s="8"/>
      <c r="C20" s="8"/>
      <c r="D20" s="8"/>
      <c r="E20" s="11">
        <f>DATE(2001,2,17)</f>
        <v>36939</v>
      </c>
      <c r="F20" s="10" t="s">
        <v>13</v>
      </c>
      <c r="G20" s="8">
        <v>11</v>
      </c>
      <c r="H20" s="8">
        <v>57</v>
      </c>
    </row>
    <row r="21" spans="1:8">
      <c r="A21" s="8"/>
      <c r="B21" s="8"/>
      <c r="C21" s="8"/>
      <c r="D21" s="8"/>
      <c r="E21" s="11">
        <f>DATE(2001,2,18)</f>
        <v>36940</v>
      </c>
      <c r="F21" s="10" t="s">
        <v>13</v>
      </c>
      <c r="G21" s="8">
        <v>5</v>
      </c>
      <c r="H21" s="8">
        <v>57</v>
      </c>
    </row>
    <row r="22" spans="1:8">
      <c r="A22" s="8"/>
      <c r="B22" s="8"/>
      <c r="C22" s="8"/>
      <c r="D22" s="8"/>
      <c r="E22" s="11">
        <f>DATE(2001,2,19)</f>
        <v>36941</v>
      </c>
      <c r="F22" s="10" t="s">
        <v>13</v>
      </c>
      <c r="G22" s="8">
        <v>5</v>
      </c>
      <c r="H22" s="8">
        <v>57</v>
      </c>
    </row>
    <row r="23" spans="1:8">
      <c r="A23" s="8"/>
      <c r="B23" s="8"/>
      <c r="C23" s="8"/>
      <c r="D23" s="8"/>
      <c r="E23" s="11">
        <f>DATE(2001,2,20)</f>
        <v>36942</v>
      </c>
      <c r="F23" s="10" t="s">
        <v>13</v>
      </c>
      <c r="G23" s="8">
        <v>5</v>
      </c>
      <c r="H23" s="8">
        <v>57</v>
      </c>
    </row>
    <row r="24" spans="1:8">
      <c r="A24" s="8"/>
      <c r="B24" s="8"/>
      <c r="C24" s="8"/>
      <c r="D24" s="8"/>
      <c r="E24" s="11">
        <f>DATE(2001,2,21)</f>
        <v>36943</v>
      </c>
      <c r="F24" s="10" t="s">
        <v>13</v>
      </c>
      <c r="G24" s="8">
        <v>1</v>
      </c>
      <c r="H24" s="8">
        <v>57</v>
      </c>
    </row>
    <row r="25" spans="1:8">
      <c r="G25" s="12">
        <f>SUM(G3:G24)</f>
        <v>232</v>
      </c>
    </row>
  </sheetData>
  <sheetProtection algorithmName="SHA-512" hashValue="3XyUKoLDBAkLi+YwyPcsPETUVfPE0dfaT67ETt2P/U7ewd4OV6ykIO3Rw2su7NH/6JmUpjH1djBjfDZ0iGdShw==" saltValue="RUqvMulthZ7SE1LbY82RyQ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2024-10-07T01:10:00Z</dcterms:created>
  <dcterms:modified xsi:type="dcterms:W3CDTF">2024-10-07T01:10:47Z</dcterms:modified>
  <cp:category/>
  <cp:contentStatus/>
</cp:coreProperties>
</file>