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9E3B5DCE-1E0E-4BB0-BFE9-34D442ED4D28}"/>
  <bookViews>
    <workbookView xWindow="240" yWindow="105" windowWidth="14805" windowHeight="8010" xr2:uid="{00000000-000D-0000-FFFF-FFFF00000000}"/>
  </bookViews>
  <sheets>
    <sheet name="66. STETHEM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2" l="1"/>
  <c r="E21" i="2"/>
  <c r="E20" i="2"/>
  <c r="E19" i="2"/>
  <c r="E16" i="2"/>
  <c r="E14" i="2"/>
  <c r="E13" i="2"/>
  <c r="E12" i="2"/>
  <c r="E10" i="2"/>
  <c r="E9" i="2"/>
  <c r="E8" i="2"/>
  <c r="E7" i="2"/>
  <c r="E6" i="2"/>
  <c r="E5" i="2"/>
  <c r="E3" i="2"/>
</calcChain>
</file>

<file path=xl/sharedStrings.xml><?xml version="1.0" encoding="utf-8"?>
<sst xmlns="http://schemas.openxmlformats.org/spreadsheetml/2006/main" count="56" uniqueCount="27">
  <si>
    <t>SHIPS - 66. STETHEM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</si>
  <si>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</si>
  <si>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</si>
  <si>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</si>
  <si>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</si>
  <si>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</si>
  <si>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</si>
  <si>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</si>
  <si>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</si>
  <si>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COMMAND HISTORY FOR 2003</t>
    <phoneticPr fontId="2"/>
  </si>
  <si>
    <t>OPNAVINST 5750.12H</t>
    <phoneticPr fontId="2"/>
  </si>
  <si>
    <t>USS STETHEM (DDG 63)</t>
  </si>
  <si>
    <t>Letter</t>
    <phoneticPr fontId="2"/>
  </si>
  <si>
    <t>SHIP’S DECK LOG - TITLE PAGE</t>
    <phoneticPr fontId="2"/>
  </si>
  <si>
    <t>OPNAV 3100/98</t>
  </si>
  <si>
    <t>August, 2005</t>
    <phoneticPr fontId="2"/>
  </si>
  <si>
    <t>SHIP’S DECK LOG SHEET</t>
    <phoneticPr fontId="2"/>
  </si>
  <si>
    <t>OPNAV 3100/99</t>
  </si>
  <si>
    <t>SHIP’S DECK LOG - TITLE PAGE</t>
  </si>
  <si>
    <t>May, 2006</t>
    <phoneticPr fontId="2"/>
  </si>
  <si>
    <t>SHIP’S DECK LOG SHEET</t>
  </si>
  <si>
    <t>June, 2006</t>
    <phoneticPr fontId="2"/>
  </si>
  <si>
    <t>July, 2006</t>
    <phoneticPr fontId="2"/>
  </si>
  <si>
    <t>August, 2006</t>
    <phoneticPr fontId="2"/>
  </si>
  <si>
    <t>RECORDS TRANSCRIBED BY UMEBAYASHI (2005)</t>
    <phoneticPr fontId="2"/>
  </si>
  <si>
    <t>B5</t>
    <phoneticPr fontId="2"/>
  </si>
  <si>
    <t>RECORDS TRANSCRIBED BY UMEBAYASHI (2006)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</si>
</sst>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22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176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vertical="center" wrapText="1"/>
    </xf>
    <xf numFmtId="176" fontId="3" fillId="4" borderId="0" xfId="0" applyNumberFormat="1" applyFont="1" applyFill="1" applyAlignment="1">
      <alignment vertical="center" wrapText="1"/>
    </xf>
    <xf numFmtId="0" fontId="3" fillId="4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>
      <alignment vertical="center"/>
    </xf>
    <xf numFmtId="0" fontId="4" fillId="2" borderId="0" xfId="1" applyFont="1" applyBorder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4" fillId="2" borderId="0" xfId="1" applyFont="1" applyAlignment="1">
      <alignment horizontal="right" vertical="center"/>
    </xf>
    <xf numFmtId="176" fontId="4" fillId="2" borderId="0" xfId="1" applyNumberFormat="1" applyFont="1">
      <alignment vertical="center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9CBA-459C-4E27-B5BB-AE495233CC5C}">
  <dimension ref="A1:H22"/>
  <sheetViews>
    <sheetView tabSelected="1" workbookViewId="0"/>
  </sheetViews>
  <sheetFormatPr defaultColWidth="13" defaultRowHeight="12"/>
  <cols>
    <col min="1" max="1" width="4" style="8" customWidth="1"/>
    <col min="2" max="2" width="43.25" style="8" customWidth="1"/>
    <col min="3" max="3" width="20.875" style="8" customWidth="1"/>
    <col min="4" max="4" width="21.75" style="8" customWidth="1"/>
    <col min="5" max="5" width="17.625" style="9" customWidth="1"/>
    <col min="6" max="6" width="9" style="10" customWidth="1"/>
    <col min="7" max="7" width="5.125" style="8" customWidth="1"/>
    <col min="8" max="8" width="4.5" style="11" customWidth="1"/>
    <col min="9" max="16384" width="13" style="11"/>
  </cols>
  <sheetData>
    <row r="1" spans="1:8" s="2" customFormat="1">
      <c r="A1" s="1" t="s">
        <v>0</v>
      </c>
      <c r="B1" s="1"/>
      <c r="C1" s="1"/>
      <c r="E1" s="3"/>
      <c r="F1" s="4"/>
    </row>
    <row r="2" spans="1:8" s="7" customForma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</row>
    <row r="3" spans="1:8">
      <c r="A3" s="8">
        <v>1</v>
      </c>
      <c r="B3" s="8" t="s">
        <v>9</v>
      </c>
      <c r="C3" s="8" t="s">
        <v>10</v>
      </c>
      <c r="D3" s="8" t="s">
        <v>11</v>
      </c>
      <c r="E3" s="9">
        <f>DATE(2005,3,16)</f>
        <v>38427</v>
      </c>
      <c r="F3" s="10" t="s">
        <v>12</v>
      </c>
      <c r="G3" s="8">
        <v>6</v>
      </c>
      <c r="H3" s="11">
        <v>58</v>
      </c>
    </row>
    <row r="4" spans="1:8" s="15" customFormat="1">
      <c r="A4" s="12">
        <v>2</v>
      </c>
      <c r="B4" s="12" t="s">
        <v>13</v>
      </c>
      <c r="C4" s="12" t="s">
        <v>14</v>
      </c>
      <c r="D4" s="12"/>
      <c r="E4" s="13" t="s">
        <v>15</v>
      </c>
      <c r="F4" s="14" t="s">
        <v>12</v>
      </c>
      <c r="G4" s="12">
        <v>1</v>
      </c>
      <c r="H4" s="15">
        <v>58</v>
      </c>
    </row>
    <row r="5" spans="1:8" s="15" customFormat="1">
      <c r="A5" s="12"/>
      <c r="B5" s="12" t="s">
        <v>16</v>
      </c>
      <c r="C5" s="12" t="s">
        <v>17</v>
      </c>
      <c r="D5" s="12"/>
      <c r="E5" s="13">
        <f>DATE(2005,8,1)</f>
        <v>38565</v>
      </c>
      <c r="F5" s="14" t="s">
        <v>12</v>
      </c>
      <c r="G5" s="12">
        <v>1</v>
      </c>
      <c r="H5" s="15">
        <v>58</v>
      </c>
    </row>
    <row r="6" spans="1:8" s="15" customFormat="1">
      <c r="A6" s="12"/>
      <c r="B6" s="12"/>
      <c r="C6" s="12"/>
      <c r="D6" s="12"/>
      <c r="E6" s="13">
        <f>DATE(2005,8,6)</f>
        <v>38570</v>
      </c>
      <c r="F6" s="14" t="s">
        <v>12</v>
      </c>
      <c r="G6" s="12">
        <v>1</v>
      </c>
      <c r="H6" s="15">
        <v>58</v>
      </c>
    </row>
    <row r="7" spans="1:8" s="15" customFormat="1">
      <c r="A7" s="12"/>
      <c r="B7" s="12"/>
      <c r="C7" s="12"/>
      <c r="D7" s="12"/>
      <c r="E7" s="13">
        <f>DATE(2005,8,13)</f>
        <v>38577</v>
      </c>
      <c r="F7" s="14" t="s">
        <v>12</v>
      </c>
      <c r="G7" s="12">
        <v>1</v>
      </c>
      <c r="H7" s="15">
        <v>58</v>
      </c>
    </row>
    <row r="8" spans="1:8" s="15" customFormat="1">
      <c r="A8" s="12"/>
      <c r="B8" s="12"/>
      <c r="C8" s="12"/>
      <c r="D8" s="12"/>
      <c r="E8" s="13">
        <f>DATE(2005,8,17)</f>
        <v>38581</v>
      </c>
      <c r="F8" s="14" t="s">
        <v>12</v>
      </c>
      <c r="G8" s="12">
        <v>1</v>
      </c>
      <c r="H8" s="15">
        <v>58</v>
      </c>
    </row>
    <row r="9" spans="1:8" s="15" customFormat="1">
      <c r="A9" s="12"/>
      <c r="B9" s="12"/>
      <c r="C9" s="12"/>
      <c r="D9" s="12"/>
      <c r="E9" s="13">
        <f>DATE(2005,8,20)</f>
        <v>38584</v>
      </c>
      <c r="F9" s="14" t="s">
        <v>12</v>
      </c>
      <c r="G9" s="12">
        <v>2</v>
      </c>
      <c r="H9" s="15">
        <v>58</v>
      </c>
    </row>
    <row r="10" spans="1:8" s="15" customFormat="1">
      <c r="A10" s="12"/>
      <c r="B10" s="16"/>
      <c r="C10" s="12"/>
      <c r="D10" s="12"/>
      <c r="E10" s="13">
        <f>DATE(2005,8,21)</f>
        <v>38585</v>
      </c>
      <c r="F10" s="14" t="s">
        <v>12</v>
      </c>
      <c r="G10" s="12">
        <v>2</v>
      </c>
      <c r="H10" s="15">
        <v>58</v>
      </c>
    </row>
    <row r="11" spans="1:8">
      <c r="A11" s="11">
        <v>3</v>
      </c>
      <c r="B11" s="11" t="s">
        <v>18</v>
      </c>
      <c r="C11" s="11" t="s">
        <v>14</v>
      </c>
      <c r="D11" s="11"/>
      <c r="E11" s="17" t="s">
        <v>19</v>
      </c>
      <c r="F11" s="18" t="s">
        <v>12</v>
      </c>
      <c r="G11" s="11">
        <v>1</v>
      </c>
      <c r="H11" s="11">
        <v>58</v>
      </c>
    </row>
    <row r="12" spans="1:8">
      <c r="A12" s="11"/>
      <c r="B12" s="11" t="s">
        <v>20</v>
      </c>
      <c r="C12" s="11" t="s">
        <v>17</v>
      </c>
      <c r="D12" s="11"/>
      <c r="E12" s="19">
        <f>DATE(2006,5,1)</f>
        <v>38838</v>
      </c>
      <c r="F12" s="18" t="s">
        <v>12</v>
      </c>
      <c r="G12" s="11">
        <v>1</v>
      </c>
      <c r="H12" s="11">
        <v>58</v>
      </c>
    </row>
    <row r="13" spans="1:8">
      <c r="A13" s="11"/>
      <c r="B13" s="11"/>
      <c r="C13" s="11"/>
      <c r="D13" s="11"/>
      <c r="E13" s="19">
        <f>DATE(2006,5,9)</f>
        <v>38846</v>
      </c>
      <c r="F13" s="18" t="s">
        <v>12</v>
      </c>
      <c r="G13" s="11">
        <v>1</v>
      </c>
      <c r="H13" s="11">
        <v>58</v>
      </c>
    </row>
    <row r="14" spans="1:8">
      <c r="A14" s="11"/>
      <c r="B14" s="11"/>
      <c r="C14" s="11"/>
      <c r="D14" s="11"/>
      <c r="E14" s="19">
        <f>DATE(2006,5,17)</f>
        <v>38854</v>
      </c>
      <c r="F14" s="18" t="s">
        <v>12</v>
      </c>
      <c r="G14" s="11">
        <v>2</v>
      </c>
      <c r="H14" s="11">
        <v>58</v>
      </c>
    </row>
    <row r="15" spans="1:8" s="15" customFormat="1">
      <c r="A15" s="12">
        <v>4</v>
      </c>
      <c r="B15" s="12" t="s">
        <v>18</v>
      </c>
      <c r="C15" s="12" t="s">
        <v>14</v>
      </c>
      <c r="D15" s="12"/>
      <c r="E15" s="13" t="s">
        <v>21</v>
      </c>
      <c r="F15" s="14" t="s">
        <v>12</v>
      </c>
      <c r="G15" s="12">
        <v>1</v>
      </c>
      <c r="H15" s="15">
        <v>58</v>
      </c>
    </row>
    <row r="16" spans="1:8" s="15" customFormat="1">
      <c r="A16" s="12"/>
      <c r="B16" s="12" t="s">
        <v>20</v>
      </c>
      <c r="C16" s="12" t="s">
        <v>17</v>
      </c>
      <c r="D16" s="12"/>
      <c r="E16" s="13">
        <f>DATE(2006,6,21)</f>
        <v>38889</v>
      </c>
      <c r="F16" s="14" t="s">
        <v>12</v>
      </c>
      <c r="G16" s="12">
        <v>2</v>
      </c>
      <c r="H16" s="15">
        <v>58</v>
      </c>
    </row>
    <row r="17" spans="1:8">
      <c r="A17" s="11">
        <v>5</v>
      </c>
      <c r="B17" s="11" t="s">
        <v>18</v>
      </c>
      <c r="C17" s="11" t="s">
        <v>14</v>
      </c>
      <c r="D17" s="11"/>
      <c r="E17" s="18" t="s">
        <v>22</v>
      </c>
      <c r="F17" s="18" t="s">
        <v>12</v>
      </c>
      <c r="G17" s="11">
        <v>1</v>
      </c>
      <c r="H17" s="11">
        <v>58</v>
      </c>
    </row>
    <row r="18" spans="1:8" s="15" customFormat="1">
      <c r="A18" s="15">
        <v>6</v>
      </c>
      <c r="B18" s="15" t="s">
        <v>18</v>
      </c>
      <c r="C18" s="15" t="s">
        <v>14</v>
      </c>
      <c r="E18" s="20" t="s">
        <v>23</v>
      </c>
      <c r="F18" s="20" t="s">
        <v>12</v>
      </c>
      <c r="G18" s="15">
        <v>1</v>
      </c>
      <c r="H18" s="15">
        <v>58</v>
      </c>
    </row>
    <row r="19" spans="1:8" s="15" customFormat="1">
      <c r="B19" s="15" t="s">
        <v>20</v>
      </c>
      <c r="C19" s="15" t="s">
        <v>17</v>
      </c>
      <c r="E19" s="21">
        <f>DATE(2006,8,6)</f>
        <v>38935</v>
      </c>
      <c r="F19" s="20" t="s">
        <v>12</v>
      </c>
      <c r="G19" s="15">
        <v>1</v>
      </c>
      <c r="H19" s="15">
        <v>58</v>
      </c>
    </row>
    <row r="20" spans="1:8">
      <c r="A20" s="11">
        <v>7</v>
      </c>
      <c r="B20" s="11" t="s">
        <v>24</v>
      </c>
      <c r="C20" s="11"/>
      <c r="D20" s="11"/>
      <c r="E20" s="19">
        <f>DATE(2006,9,26)</f>
        <v>38986</v>
      </c>
      <c r="F20" s="18" t="s">
        <v>25</v>
      </c>
      <c r="G20" s="11">
        <v>5</v>
      </c>
      <c r="H20" s="11">
        <v>58</v>
      </c>
    </row>
    <row r="21" spans="1:8" s="15" customFormat="1">
      <c r="A21" s="12">
        <v>8</v>
      </c>
      <c r="B21" s="12" t="s">
        <v>26</v>
      </c>
      <c r="C21" s="12"/>
      <c r="D21" s="12"/>
      <c r="E21" s="13">
        <f>DATE(2006,10,5)</f>
        <v>38995</v>
      </c>
      <c r="F21" s="14" t="s">
        <v>25</v>
      </c>
      <c r="G21" s="12">
        <v>1</v>
      </c>
      <c r="H21" s="15">
        <v>58</v>
      </c>
    </row>
    <row r="22" spans="1:8">
      <c r="G22" s="8">
        <f>SUM(G3:G21)</f>
        <v>32</v>
      </c>
    </row>
  </sheetData>
  <sheetProtection algorithmName="SHA-512" hashValue="PLlrVll/4czXmdebXhhL+uLhA2o5veNK+P1ULMEKyMGX0KICQMuby7KhHui32tyqeJJCvLOnmFckTs6DIjuvkg==" saltValue="wM8Nh7RjsOP3HIJtuUyi4w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2024-10-07T01:21:13Z</dcterms:created>
  <dcterms:modified xsi:type="dcterms:W3CDTF">2024-10-07T01:21:55Z</dcterms:modified>
  <cp:category/>
  <cp:contentStatus/>
</cp:coreProperties>
</file>