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23AF5788-6991-4A3B-8836-748D79B21BD3}"/>
  <bookViews>
    <workbookView xWindow="240" yWindow="105" windowWidth="14805" windowHeight="8010" xr2:uid="{00000000-000D-0000-FFFF-FFFF00000000}"/>
  </bookViews>
  <sheets>
    <sheet name="8. CAMDE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E23" i="2"/>
  <c r="E22" i="2"/>
  <c r="E21" i="2"/>
  <c r="E20" i="2"/>
  <c r="E18" i="2"/>
  <c r="E17" i="2"/>
  <c r="E13" i="2"/>
  <c r="E12" i="2"/>
  <c r="E11" i="2"/>
  <c r="E10" i="2"/>
  <c r="E9" i="2"/>
  <c r="E8" i="2"/>
  <c r="E7" i="2"/>
  <c r="E6" i="2"/>
  <c r="E4" i="2"/>
  <c r="E3" i="2"/>
</calcChain>
</file>

<file path=xl/sharedStrings.xml><?xml version="1.0" encoding="utf-8"?>
<sst xmlns="http://schemas.openxmlformats.org/spreadsheetml/2006/main" count="58" uniqueCount="27">
  <si>
    <t>SHIPS - 8. CAMDEN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</si>
  <si>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</si>
  <si>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</si>
  <si>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</si>
  <si>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</si>
  <si>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</si>
  <si>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</si>
  <si>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</si>
  <si>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</si>
  <si>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2002</t>
    <phoneticPr fontId="2"/>
  </si>
  <si>
    <t>OPNAVINST 5750.12G</t>
    <phoneticPr fontId="2"/>
  </si>
  <si>
    <t>COMMANDING OFFICER, USS CAMDEN (AOE 2)</t>
    <phoneticPr fontId="2"/>
  </si>
  <si>
    <t>Letter</t>
    <phoneticPr fontId="2"/>
  </si>
  <si>
    <t>COMMAND HISTORY FOR 2003</t>
    <phoneticPr fontId="2"/>
  </si>
  <si>
    <t>SHIP’S DECK LOG SHEET - TITLE PAGE</t>
    <phoneticPr fontId="2"/>
  </si>
  <si>
    <t>OPNAV 3100/98</t>
    <phoneticPr fontId="2"/>
  </si>
  <si>
    <t>September, 2002</t>
    <phoneticPr fontId="2"/>
  </si>
  <si>
    <t>SHIP’S DECK LOG SHEET</t>
  </si>
  <si>
    <t>OPNAV 3100/99</t>
    <phoneticPr fontId="2"/>
  </si>
  <si>
    <t>SHIP’S DECK LOG SHEET - TITLE PAGE</t>
  </si>
  <si>
    <t>October, 2002</t>
    <phoneticPr fontId="2"/>
  </si>
  <si>
    <t>November, 2002</t>
    <phoneticPr fontId="2"/>
  </si>
  <si>
    <t>December, 2002</t>
    <phoneticPr fontId="2"/>
  </si>
  <si>
    <t>SHIP’S DECK LOG SHEET</t>
    <phoneticPr fontId="2"/>
  </si>
  <si>
    <t>March, 2003</t>
    <phoneticPr fontId="2"/>
  </si>
  <si>
    <t>RECORDS OF SHIP LOCATING (September 7~, 2002)</t>
  </si>
  <si>
    <t>B5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</si>
</sst>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2" borderId="0" xfId="1" applyFont="1" applyAlignment="1">
      <alignment horizontal="right" vertical="center"/>
    </xf>
    <xf numFmtId="176" fontId="4" fillId="2" borderId="0" xfId="1" applyNumberFormat="1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DA15B-E115-460A-9374-486CBDE8EAC2}">
  <dimension ref="A1:H24"/>
  <sheetViews>
    <sheetView tabSelected="1" workbookViewId="0"/>
  </sheetViews>
  <sheetFormatPr defaultColWidth="13" defaultRowHeight="12"/>
  <cols>
    <col min="1" max="1" width="3.75" style="8" customWidth="1"/>
    <col min="2" max="2" width="38.125" style="8" customWidth="1"/>
    <col min="3" max="3" width="17.25" style="8" customWidth="1"/>
    <col min="4" max="4" width="35.625" style="8" customWidth="1"/>
    <col min="5" max="5" width="16" style="9" customWidth="1"/>
    <col min="6" max="6" width="8.5" style="10" customWidth="1"/>
    <col min="7" max="7" width="4.625" style="8" customWidth="1"/>
    <col min="8" max="8" width="4.2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>
        <f>DATE(2003,5,23)</f>
        <v>37764</v>
      </c>
      <c r="F3" s="10" t="s">
        <v>12</v>
      </c>
      <c r="G3" s="8">
        <v>14</v>
      </c>
      <c r="H3" s="11">
        <v>45</v>
      </c>
    </row>
    <row r="4" spans="1:8" s="15" customFormat="1">
      <c r="A4" s="12">
        <v>2</v>
      </c>
      <c r="B4" s="12" t="s">
        <v>13</v>
      </c>
      <c r="C4" s="12" t="s">
        <v>10</v>
      </c>
      <c r="D4" s="12" t="s">
        <v>11</v>
      </c>
      <c r="E4" s="13">
        <f>DATE(2004,3,24)</f>
        <v>38070</v>
      </c>
      <c r="F4" s="14" t="s">
        <v>12</v>
      </c>
      <c r="G4" s="12">
        <v>11</v>
      </c>
      <c r="H4" s="15">
        <v>45</v>
      </c>
    </row>
    <row r="5" spans="1:8">
      <c r="A5" s="11">
        <v>3</v>
      </c>
      <c r="B5" s="11" t="s">
        <v>14</v>
      </c>
      <c r="C5" s="11" t="s">
        <v>15</v>
      </c>
      <c r="D5" s="11"/>
      <c r="E5" s="16" t="s">
        <v>16</v>
      </c>
      <c r="F5" s="17" t="s">
        <v>12</v>
      </c>
      <c r="G5" s="11">
        <v>1</v>
      </c>
      <c r="H5" s="11">
        <v>45</v>
      </c>
    </row>
    <row r="6" spans="1:8">
      <c r="A6" s="11"/>
      <c r="B6" s="11" t="s">
        <v>17</v>
      </c>
      <c r="C6" s="11" t="s">
        <v>18</v>
      </c>
      <c r="D6" s="11"/>
      <c r="E6" s="18">
        <f>DATE(2002,9,13)</f>
        <v>37512</v>
      </c>
      <c r="F6" s="17" t="s">
        <v>12</v>
      </c>
      <c r="G6" s="11">
        <v>8</v>
      </c>
      <c r="H6" s="11">
        <v>45</v>
      </c>
    </row>
    <row r="7" spans="1:8">
      <c r="A7" s="11"/>
      <c r="B7" s="11"/>
      <c r="C7" s="11"/>
      <c r="D7" s="11"/>
      <c r="E7" s="18">
        <f>DATE(2002,9,15)</f>
        <v>37514</v>
      </c>
      <c r="F7" s="17" t="s">
        <v>12</v>
      </c>
      <c r="G7" s="11">
        <v>1</v>
      </c>
      <c r="H7" s="11">
        <v>45</v>
      </c>
    </row>
    <row r="8" spans="1:8">
      <c r="A8" s="11"/>
      <c r="B8" s="11"/>
      <c r="C8" s="11"/>
      <c r="D8" s="11"/>
      <c r="E8" s="18">
        <f>DATE(2002,9,16)</f>
        <v>37515</v>
      </c>
      <c r="F8" s="17" t="s">
        <v>12</v>
      </c>
      <c r="G8" s="11">
        <v>3</v>
      </c>
      <c r="H8" s="11">
        <v>45</v>
      </c>
    </row>
    <row r="9" spans="1:8">
      <c r="A9" s="11"/>
      <c r="B9" s="11"/>
      <c r="C9" s="11"/>
      <c r="D9" s="11"/>
      <c r="E9" s="18">
        <f>DATE(2002,9,17)</f>
        <v>37516</v>
      </c>
      <c r="F9" s="17" t="s">
        <v>12</v>
      </c>
      <c r="G9" s="11">
        <v>3</v>
      </c>
      <c r="H9" s="11">
        <v>45</v>
      </c>
    </row>
    <row r="10" spans="1:8">
      <c r="A10" s="11"/>
      <c r="B10" s="11"/>
      <c r="C10" s="11"/>
      <c r="D10" s="11"/>
      <c r="E10" s="18">
        <f>DATE(2002,9,20)</f>
        <v>37519</v>
      </c>
      <c r="F10" s="17" t="s">
        <v>12</v>
      </c>
      <c r="G10" s="11">
        <v>6</v>
      </c>
      <c r="H10" s="11">
        <v>45</v>
      </c>
    </row>
    <row r="11" spans="1:8">
      <c r="A11" s="11"/>
      <c r="B11" s="11"/>
      <c r="C11" s="11"/>
      <c r="D11" s="11"/>
      <c r="E11" s="18">
        <f>DATE(2002,9,22)</f>
        <v>37521</v>
      </c>
      <c r="F11" s="17" t="s">
        <v>12</v>
      </c>
      <c r="G11" s="11">
        <v>2</v>
      </c>
      <c r="H11" s="11">
        <v>45</v>
      </c>
    </row>
    <row r="12" spans="1:8">
      <c r="A12" s="11"/>
      <c r="B12" s="11"/>
      <c r="C12" s="11"/>
      <c r="D12" s="11"/>
      <c r="E12" s="18">
        <f>DATE(2002,9,24)</f>
        <v>37523</v>
      </c>
      <c r="F12" s="17" t="s">
        <v>12</v>
      </c>
      <c r="G12" s="11">
        <v>3</v>
      </c>
      <c r="H12" s="11">
        <v>45</v>
      </c>
    </row>
    <row r="13" spans="1:8">
      <c r="A13" s="11"/>
      <c r="B13" s="11"/>
      <c r="C13" s="11"/>
      <c r="D13" s="11"/>
      <c r="E13" s="18">
        <f>DATE(2002,9,30)</f>
        <v>37529</v>
      </c>
      <c r="F13" s="17" t="s">
        <v>12</v>
      </c>
      <c r="G13" s="11">
        <v>2</v>
      </c>
      <c r="H13" s="11">
        <v>45</v>
      </c>
    </row>
    <row r="14" spans="1:8" s="15" customFormat="1">
      <c r="A14" s="15">
        <v>4</v>
      </c>
      <c r="B14" s="15" t="s">
        <v>19</v>
      </c>
      <c r="C14" s="15" t="s">
        <v>15</v>
      </c>
      <c r="E14" s="19" t="s">
        <v>20</v>
      </c>
      <c r="F14" s="19" t="s">
        <v>12</v>
      </c>
      <c r="G14" s="15">
        <v>1</v>
      </c>
      <c r="H14" s="15">
        <v>45</v>
      </c>
    </row>
    <row r="15" spans="1:8">
      <c r="A15" s="11">
        <v>5</v>
      </c>
      <c r="B15" s="11" t="s">
        <v>19</v>
      </c>
      <c r="C15" s="11" t="s">
        <v>15</v>
      </c>
      <c r="D15" s="11"/>
      <c r="E15" s="17" t="s">
        <v>21</v>
      </c>
      <c r="F15" s="17" t="s">
        <v>12</v>
      </c>
      <c r="G15" s="11">
        <v>1</v>
      </c>
      <c r="H15" s="11">
        <v>45</v>
      </c>
    </row>
    <row r="16" spans="1:8" s="15" customFormat="1">
      <c r="A16" s="15">
        <v>6</v>
      </c>
      <c r="B16" s="15" t="s">
        <v>19</v>
      </c>
      <c r="C16" s="15" t="s">
        <v>15</v>
      </c>
      <c r="E16" s="19" t="s">
        <v>22</v>
      </c>
      <c r="F16" s="19" t="s">
        <v>12</v>
      </c>
      <c r="G16" s="15">
        <v>1</v>
      </c>
      <c r="H16" s="15">
        <v>45</v>
      </c>
    </row>
    <row r="17" spans="1:8">
      <c r="A17" s="8">
        <v>7</v>
      </c>
      <c r="B17" s="8" t="s">
        <v>23</v>
      </c>
      <c r="C17" s="8" t="s">
        <v>18</v>
      </c>
      <c r="E17" s="9">
        <f>DATE(2003,2,24)</f>
        <v>37676</v>
      </c>
      <c r="F17" s="10" t="s">
        <v>12</v>
      </c>
      <c r="G17" s="8">
        <v>1</v>
      </c>
      <c r="H17" s="11">
        <v>45</v>
      </c>
    </row>
    <row r="18" spans="1:8">
      <c r="A18" s="11"/>
      <c r="B18" s="11"/>
      <c r="C18" s="11"/>
      <c r="D18" s="11"/>
      <c r="E18" s="18">
        <f>DATE(2003,2,25)</f>
        <v>37677</v>
      </c>
      <c r="F18" s="17" t="s">
        <v>12</v>
      </c>
      <c r="G18" s="11">
        <v>19</v>
      </c>
      <c r="H18" s="11">
        <v>45</v>
      </c>
    </row>
    <row r="19" spans="1:8" s="15" customFormat="1">
      <c r="A19" s="12">
        <v>8</v>
      </c>
      <c r="B19" s="12" t="s">
        <v>19</v>
      </c>
      <c r="C19" s="12" t="s">
        <v>15</v>
      </c>
      <c r="D19" s="12"/>
      <c r="E19" s="20" t="s">
        <v>24</v>
      </c>
      <c r="F19" s="14" t="s">
        <v>12</v>
      </c>
      <c r="G19" s="12">
        <v>1</v>
      </c>
      <c r="H19" s="15">
        <v>45</v>
      </c>
    </row>
    <row r="20" spans="1:8">
      <c r="A20" s="11">
        <v>9</v>
      </c>
      <c r="B20" s="11" t="s">
        <v>17</v>
      </c>
      <c r="C20" s="11" t="s">
        <v>18</v>
      </c>
      <c r="D20" s="11"/>
      <c r="E20" s="18">
        <f>DATE(2003,4,1)</f>
        <v>37712</v>
      </c>
      <c r="F20" s="17" t="s">
        <v>12</v>
      </c>
      <c r="G20" s="11">
        <v>10</v>
      </c>
      <c r="H20" s="11">
        <v>45</v>
      </c>
    </row>
    <row r="21" spans="1:8">
      <c r="A21" s="11"/>
      <c r="B21" s="11"/>
      <c r="C21" s="11"/>
      <c r="D21" s="11"/>
      <c r="E21" s="18">
        <f>DATE(2003,4,10)</f>
        <v>37721</v>
      </c>
      <c r="F21" s="17" t="s">
        <v>12</v>
      </c>
      <c r="G21" s="11">
        <v>9</v>
      </c>
      <c r="H21" s="11">
        <v>45</v>
      </c>
    </row>
    <row r="22" spans="1:8">
      <c r="A22" s="11"/>
      <c r="B22" s="11"/>
      <c r="C22" s="11"/>
      <c r="D22" s="11"/>
      <c r="E22" s="18">
        <f>DATE(2003,4,13)</f>
        <v>37724</v>
      </c>
      <c r="F22" s="17" t="s">
        <v>12</v>
      </c>
      <c r="G22" s="11">
        <v>4</v>
      </c>
      <c r="H22" s="11">
        <v>45</v>
      </c>
    </row>
    <row r="23" spans="1:8" s="15" customFormat="1">
      <c r="A23" s="12">
        <v>10</v>
      </c>
      <c r="B23" s="12" t="s">
        <v>25</v>
      </c>
      <c r="C23" s="12"/>
      <c r="D23" s="12"/>
      <c r="E23" s="13">
        <f>DATE(2004,7,6)</f>
        <v>38174</v>
      </c>
      <c r="F23" s="14" t="s">
        <v>26</v>
      </c>
      <c r="G23" s="12">
        <v>3</v>
      </c>
      <c r="H23" s="15">
        <v>45</v>
      </c>
    </row>
    <row r="24" spans="1:8">
      <c r="G24" s="8">
        <f>SUM(G3:G23)</f>
        <v>104</v>
      </c>
    </row>
  </sheetData>
  <sheetProtection algorithmName="SHA-512" hashValue="fJLbdPcLOPaVHdfjRR+atODvSJNYMDDEO8zdwlE6LCpNy6ZexEVDz7KypuArPdErd/9EhJMyJkF8F9Au85Av9Q==" saltValue="vx9Rawb/XWJc0us4ZJ39fA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2024-10-04T13:20:34Z</dcterms:created>
  <dcterms:modified xsi:type="dcterms:W3CDTF">2024-10-04T13:21:16Z</dcterms:modified>
  <cp:category/>
  <cp:contentStatus/>
</cp:coreProperties>
</file>